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30"/>
  <c r="AB93" i="61"/>
  <c r="AB89" i="63"/>
  <c r="AB85"/>
  <c r="AB81"/>
  <c r="AB81" i="61"/>
  <c r="AB77" i="63"/>
  <c r="AB77" i="61"/>
  <c r="AB73" i="63"/>
  <c r="AB73" i="61"/>
  <c r="AB69"/>
  <c r="AB65" i="63"/>
  <c r="AB65" i="61"/>
  <c r="AB61" i="63"/>
  <c r="AB61" i="61"/>
  <c r="AB57" i="63"/>
  <c r="AB53"/>
  <c r="AO99" i="24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97" i="63"/>
  <c r="AB93"/>
  <c r="AB69"/>
  <c r="AB48" i="62"/>
  <c r="AB89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3" l="1"/>
  <c r="F83" i="56"/>
  <c r="F39" i="58"/>
  <c r="F92" i="63"/>
  <c r="F95" i="62"/>
  <c r="F29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O29" s="1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O75" s="1"/>
  <c r="N78"/>
  <c r="N79"/>
  <c r="N82"/>
  <c r="N83"/>
  <c r="O83" s="1"/>
  <c r="N86"/>
  <c r="N87"/>
  <c r="N90"/>
  <c r="N91"/>
  <c r="O91" s="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M25" i="66"/>
  <c r="D25" i="57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N44"/>
  <c r="O44" s="1"/>
  <c r="F45"/>
  <c r="O46"/>
  <c r="V54"/>
  <c r="G58"/>
  <c r="N60"/>
  <c r="O60" s="1"/>
  <c r="F61"/>
  <c r="O64"/>
  <c r="O72"/>
  <c r="O80"/>
  <c r="O92"/>
  <c r="O13" i="56"/>
  <c r="O45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83"/>
  <c r="V91"/>
  <c r="V36" i="57"/>
  <c r="V68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O51"/>
  <c r="N52"/>
  <c r="O52" s="1"/>
  <c r="F53"/>
  <c r="O68"/>
  <c r="O76"/>
  <c r="O84"/>
  <c r="O5" i="56"/>
  <c r="O21"/>
  <c r="O53"/>
  <c r="O61"/>
  <c r="O69"/>
  <c r="O77"/>
  <c r="V70" i="55"/>
  <c r="O70"/>
  <c r="V86"/>
  <c r="O86"/>
  <c r="V91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O44" i="57"/>
  <c r="J99" i="55"/>
  <c r="G6"/>
  <c r="O7"/>
  <c r="N24"/>
  <c r="O24" s="1"/>
  <c r="N40"/>
  <c r="O40" s="1"/>
  <c r="N56"/>
  <c r="O56" s="1"/>
  <c r="O63"/>
  <c r="O71"/>
  <c r="O96"/>
  <c r="V25" i="58"/>
  <c r="V54"/>
  <c r="V70"/>
  <c r="V63" i="55"/>
  <c r="V67"/>
  <c r="V71"/>
  <c r="V75"/>
  <c r="V79"/>
  <c r="V83"/>
  <c r="G3" i="56"/>
  <c r="V56"/>
  <c r="V60"/>
  <c r="V64"/>
  <c r="V68"/>
  <c r="B99" i="57"/>
  <c r="F3"/>
  <c r="K99"/>
  <c r="V29"/>
  <c r="N82"/>
  <c r="F83"/>
  <c r="F97"/>
  <c r="C99" i="58"/>
  <c r="I99"/>
  <c r="M99"/>
  <c r="N4"/>
  <c r="F5"/>
  <c r="N12"/>
  <c r="F13"/>
  <c r="V14"/>
  <c r="N20"/>
  <c r="F21"/>
  <c r="V22"/>
  <c r="O37"/>
  <c r="V69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V78"/>
  <c r="V94"/>
  <c r="N3" i="56"/>
  <c r="G88" i="57"/>
  <c r="N90"/>
  <c r="F91"/>
  <c r="K99" i="58"/>
  <c r="U99"/>
  <c r="F9"/>
  <c r="F17"/>
  <c r="V26"/>
  <c r="O26"/>
  <c r="V29"/>
  <c r="O42"/>
  <c r="V58"/>
  <c r="V74"/>
  <c r="V77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8" l="1"/>
  <c r="O59" i="55"/>
  <c r="O57" i="56"/>
  <c r="O78" i="55"/>
  <c r="O81" i="58"/>
  <c r="O65"/>
  <c r="O57"/>
  <c r="O41"/>
  <c r="O25"/>
  <c r="O49" i="56"/>
  <c r="E99"/>
  <c r="O90"/>
  <c r="O78"/>
  <c r="O90" i="55"/>
  <c r="V78"/>
  <c r="G30"/>
  <c r="O20"/>
  <c r="O82"/>
  <c r="O62"/>
  <c r="O39"/>
  <c r="O38"/>
  <c r="O11"/>
  <c r="O9"/>
  <c r="O98" i="56"/>
  <c r="O94"/>
  <c r="O86"/>
  <c r="G12"/>
  <c r="V12" s="1"/>
  <c r="G8"/>
  <c r="V8" s="1"/>
  <c r="G4"/>
  <c r="V4" s="1"/>
  <c r="O25"/>
  <c r="E99" i="55"/>
  <c r="D99"/>
  <c r="V65" i="58"/>
  <c r="G59"/>
  <c r="G43"/>
  <c r="O43" s="1"/>
  <c r="G11"/>
  <c r="V11" s="1"/>
  <c r="O22"/>
  <c r="O6"/>
  <c r="G37" i="57"/>
  <c r="G26"/>
  <c r="V26" s="1"/>
  <c r="O4"/>
  <c r="G91" i="58"/>
  <c r="V81"/>
  <c r="G75"/>
  <c r="O66"/>
  <c r="O61"/>
  <c r="V53"/>
  <c r="G27"/>
  <c r="E99"/>
  <c r="V5"/>
  <c r="V57"/>
  <c r="V45"/>
  <c r="V41"/>
  <c r="V21"/>
  <c r="D99"/>
  <c r="O17"/>
  <c r="G93" i="57"/>
  <c r="V93" s="1"/>
  <c r="G77"/>
  <c r="V77" s="1"/>
  <c r="G69"/>
  <c r="O69" s="1"/>
  <c r="G61"/>
  <c r="V61" s="1"/>
  <c r="G58"/>
  <c r="V58" s="1"/>
  <c r="G53"/>
  <c r="O53" s="1"/>
  <c r="G25"/>
  <c r="V25" s="1"/>
  <c r="O24"/>
  <c r="G9"/>
  <c r="V9" s="1"/>
  <c r="G5"/>
  <c r="V5" s="1"/>
  <c r="O56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10"/>
  <c r="V48"/>
  <c r="O32"/>
  <c r="O16"/>
  <c r="V71"/>
  <c r="V55"/>
  <c r="O39"/>
  <c r="V47"/>
  <c r="O82"/>
  <c r="V69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3" i="58" l="1"/>
  <c r="O61" i="57"/>
  <c r="O4" i="56"/>
  <c r="O16"/>
  <c r="O12"/>
  <c r="O8"/>
  <c r="V30" i="55"/>
  <c r="O30"/>
  <c r="O49"/>
  <c r="V59" i="58"/>
  <c r="O59"/>
  <c r="O56"/>
  <c r="O77" i="57"/>
  <c r="O37"/>
  <c r="V37"/>
  <c r="O26"/>
  <c r="O5"/>
  <c r="O9"/>
  <c r="O91" i="58"/>
  <c r="V91"/>
  <c r="O75"/>
  <c r="V75"/>
  <c r="V27"/>
  <c r="O27"/>
  <c r="O80"/>
  <c r="O93" i="57"/>
  <c r="O58"/>
  <c r="V5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7"/>
  <c r="CM7"/>
  <c r="DA7"/>
  <c r="CO93"/>
  <c r="DA95"/>
  <c r="BY46"/>
  <c r="BY58"/>
  <c r="BT96"/>
  <c r="DB95"/>
  <c r="DB87"/>
  <c r="DB83"/>
  <c r="DB75"/>
  <c r="DB67"/>
  <c r="DB63"/>
  <c r="DB42"/>
  <c r="DB37"/>
  <c r="DB33"/>
  <c r="DB29"/>
  <c r="DB25"/>
  <c r="BR99"/>
  <c r="DB3"/>
  <c r="DA96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BF56"/>
  <c r="BF46"/>
  <c r="BF42"/>
  <c r="BF32"/>
  <c r="BF28"/>
  <c r="DH28" s="1"/>
  <c r="D28" i="40" s="1"/>
  <c r="BF24" i="54"/>
  <c r="BF16"/>
  <c r="BF14"/>
  <c r="CG10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DI5" i="54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AY15"/>
  <c r="DJ15"/>
  <c r="F15" i="40" s="1"/>
  <c r="AY17" i="54"/>
  <c r="AY19"/>
  <c r="AY29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AY62"/>
  <c r="DI62"/>
  <c r="E62" i="40" s="1"/>
  <c r="DJ62" i="54"/>
  <c r="F62" i="40" s="1"/>
  <c r="AY72" i="54"/>
  <c r="AY79"/>
  <c r="DI79"/>
  <c r="E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CE77" i="54"/>
  <c r="CE93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AR95" i="54"/>
  <c r="DF95" s="1"/>
  <c r="B95" i="40" s="1"/>
  <c r="DJ95" i="54"/>
  <c r="F95" i="40" s="1"/>
  <c r="AR97" i="54"/>
  <c r="DF97" s="1"/>
  <c r="B97" i="40" s="1"/>
  <c r="DG97" i="54"/>
  <c r="C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90"/>
  <c r="DD87"/>
  <c r="DD86"/>
  <c r="DD77"/>
  <c r="DD71"/>
  <c r="DD55"/>
  <c r="DD42"/>
  <c r="DD38"/>
  <c r="DD20"/>
  <c r="DD66"/>
  <c r="DD54"/>
  <c r="DD50"/>
  <c r="CW22"/>
  <c r="CW46"/>
  <c r="CP44"/>
  <c r="CP14"/>
  <c r="DK6"/>
  <c r="CI17"/>
  <c r="C5" i="40"/>
  <c r="DK5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AM96"/>
  <c r="V96"/>
  <c r="AM95"/>
  <c r="AM94"/>
  <c r="V94"/>
  <c r="AM92"/>
  <c r="V92"/>
  <c r="AM91"/>
  <c r="AM90"/>
  <c r="V90"/>
  <c r="AM88"/>
  <c r="V88"/>
  <c r="AM87"/>
  <c r="AM86"/>
  <c r="V86"/>
  <c r="AM84"/>
  <c r="V84"/>
  <c r="AM83"/>
  <c r="AM81"/>
  <c r="V80"/>
  <c r="V78"/>
  <c r="V77"/>
  <c r="V74"/>
  <c r="V72"/>
  <c r="V70"/>
  <c r="V68"/>
  <c r="AM65"/>
  <c r="V64"/>
  <c r="V62"/>
  <c r="AM59"/>
  <c r="V58"/>
  <c r="V54"/>
  <c r="V52"/>
  <c r="AM51"/>
  <c r="V50"/>
  <c r="V48"/>
  <c r="V47"/>
  <c r="V45"/>
  <c r="AM41"/>
  <c r="V40"/>
  <c r="AM39"/>
  <c r="V36"/>
  <c r="V32"/>
  <c r="V30"/>
  <c r="AM27"/>
  <c r="V26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G5"/>
  <c r="AE5" i="26"/>
  <c r="AE99" s="1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L99" i="27" l="1"/>
  <c r="AC4"/>
  <c r="AD4" s="1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7" l="1"/>
  <c r="AD3" s="1"/>
  <c r="AC5"/>
  <c r="AD5" s="1"/>
  <c r="AC3" i="26"/>
  <c r="AD3" s="1"/>
  <c r="AC3" i="29"/>
  <c r="AD3" s="1"/>
  <c r="AC4" i="26"/>
  <c r="AD4" s="1"/>
  <c r="AC3" i="24"/>
  <c r="AD3" s="1"/>
  <c r="AD3" i="28"/>
  <c r="AC5"/>
  <c r="AD5" s="1"/>
  <c r="AC5" i="29"/>
  <c r="AD5" s="1"/>
  <c r="AC4" i="24"/>
  <c r="AD4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C5" i="24"/>
  <c r="AD5" s="1"/>
  <c r="AC6"/>
  <c r="AD6" s="1"/>
  <c r="AC6" i="27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8" i="29"/>
  <c r="AD8" s="1"/>
  <c r="AC9" i="27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8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6" i="27" l="1"/>
  <c r="AD16" s="1"/>
  <c r="AC16" i="29"/>
  <c r="AD16" s="1"/>
  <c r="AC16" i="24"/>
  <c r="AD16" s="1"/>
  <c r="AC16" i="28"/>
  <c r="AD16" s="1"/>
  <c r="AC15" i="26"/>
  <c r="AD15" s="1"/>
  <c r="J16" i="44"/>
  <c r="G17"/>
  <c r="J17" s="1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6" i="26" l="1"/>
  <c r="AD16" s="1"/>
  <c r="AC17" i="28"/>
  <c r="AD17" s="1"/>
  <c r="AC17" i="24"/>
  <c r="AD17" s="1"/>
  <c r="AC17" i="27"/>
  <c r="AD17" s="1"/>
  <c r="AC17" i="29"/>
  <c r="AD17" s="1"/>
  <c r="H18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C18" i="24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G16" i="63"/>
  <c r="O16" s="1"/>
  <c r="J19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J20" i="44"/>
  <c r="G17" i="63"/>
  <c r="O17" s="1"/>
  <c r="V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AC20" i="26"/>
  <c r="AD20" s="1"/>
  <c r="AC21" i="29"/>
  <c r="AD21" s="1"/>
  <c r="V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2" i="29"/>
  <c r="AD22" s="1"/>
  <c r="AC21" i="26"/>
  <c r="AD21" s="1"/>
  <c r="AC22" i="27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4"/>
  <c r="AD23" s="1"/>
  <c r="AC23" i="29"/>
  <c r="AD23" s="1"/>
  <c r="J23" i="44"/>
  <c r="O20" i="6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9"/>
  <c r="AD24" s="1"/>
  <c r="AC24" i="24"/>
  <c r="AD24" s="1"/>
  <c r="AC24" i="28"/>
  <c r="AD24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4" i="26"/>
  <c r="AD24" s="1"/>
  <c r="AC25" i="24"/>
  <c r="AD25" s="1"/>
  <c r="AC25" i="27"/>
  <c r="AD25" s="1"/>
  <c r="H26" i="44"/>
  <c r="J25"/>
  <c r="G26"/>
  <c r="M26" i="53"/>
  <c r="V26" s="1"/>
  <c r="N26" i="28" s="1"/>
  <c r="L26" i="53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C26" i="24"/>
  <c r="AD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4"/>
  <c r="AD28" s="1"/>
  <c r="AC28" i="29"/>
  <c r="AD28" s="1"/>
  <c r="AC28" i="27"/>
  <c r="AD28" s="1"/>
  <c r="AC27" i="26"/>
  <c r="AD27" s="1"/>
  <c r="V24" i="62"/>
  <c r="G29" i="44"/>
  <c r="V23" i="61"/>
  <c r="J28" i="44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C33" i="29"/>
  <c r="AD33" s="1"/>
  <c r="AC32" i="26"/>
  <c r="AD32" s="1"/>
  <c r="AC33" i="24"/>
  <c r="AD33" s="1"/>
  <c r="H34" i="44"/>
  <c r="AC33" i="27"/>
  <c r="AD33" s="1"/>
  <c r="J33" i="44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3" i="26"/>
  <c r="AD33" s="1"/>
  <c r="G35" i="44"/>
  <c r="AC34" i="28"/>
  <c r="AD34" s="1"/>
  <c r="AC34" i="29"/>
  <c r="AD34" s="1"/>
  <c r="AC34" i="24"/>
  <c r="AD34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8"/>
  <c r="AD35" s="1"/>
  <c r="AC35" i="24"/>
  <c r="AD35" s="1"/>
  <c r="AC34" i="26"/>
  <c r="AD34" s="1"/>
  <c r="AC35" i="27"/>
  <c r="AD35" s="1"/>
  <c r="Q39" i="44"/>
  <c r="M36" i="53"/>
  <c r="V36" s="1"/>
  <c r="L36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7"/>
  <c r="AD36" s="1"/>
  <c r="AC35" i="26"/>
  <c r="AD35" s="1"/>
  <c r="AC36" i="28"/>
  <c r="AD36" s="1"/>
  <c r="AC36" i="29"/>
  <c r="AD36" s="1"/>
  <c r="V33" i="6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C36" i="26"/>
  <c r="AD36" s="1"/>
  <c r="AC37" i="27"/>
  <c r="AD37" s="1"/>
  <c r="AC37" i="24"/>
  <c r="AD37" s="1"/>
  <c r="AC37" i="29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39" i="26" l="1"/>
  <c r="AD39" s="1"/>
  <c r="AC40" i="27"/>
  <c r="AD40" s="1"/>
  <c r="AC40" i="28"/>
  <c r="AD40" s="1"/>
  <c r="AC40" i="29"/>
  <c r="AD40" s="1"/>
  <c r="AC40" i="24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9"/>
  <c r="AD41" s="1"/>
  <c r="AC40" i="26"/>
  <c r="AD40" s="1"/>
  <c r="AC41" i="27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M4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9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7"/>
  <c r="AD47" s="1"/>
  <c r="AC47" i="24"/>
  <c r="AD47" s="1"/>
  <c r="AC47" i="29"/>
  <c r="AD47" s="1"/>
  <c r="AC46" i="26"/>
  <c r="AD46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C49" i="28"/>
  <c r="AD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8"/>
  <c r="AD50" s="1"/>
  <c r="AC49" i="26"/>
  <c r="AD49" s="1"/>
  <c r="AC50" i="29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7"/>
  <c r="AD53" s="1"/>
  <c r="AC53" i="29"/>
  <c r="AD53" s="1"/>
  <c r="AC53" i="28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H61" i="44"/>
  <c r="Q64"/>
  <c r="K61" i="53"/>
  <c r="T61" s="1"/>
  <c r="O61"/>
  <c r="J61"/>
  <c r="S61" s="1"/>
  <c r="N61" i="24" s="1"/>
  <c r="N61" i="53"/>
  <c r="W61" s="1"/>
  <c r="M61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8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C61" i="28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J62" i="44"/>
  <c r="AC62" i="27"/>
  <c r="AD62" s="1"/>
  <c r="AC61" i="26"/>
  <c r="AD61" s="1"/>
  <c r="G63" i="44"/>
  <c r="Q66"/>
  <c r="K63" i="53"/>
  <c r="T63" s="1"/>
  <c r="N63" i="26" s="1"/>
  <c r="O63" i="53"/>
  <c r="J63"/>
  <c r="S63" s="1"/>
  <c r="N6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9"/>
  <c r="AD63" s="1"/>
  <c r="AC63" i="27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4" i="26"/>
  <c r="AD64" s="1"/>
  <c r="AC65" i="28"/>
  <c r="AD65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C66" i="28"/>
  <c r="AD66" s="1"/>
  <c r="AC65" i="26"/>
  <c r="AD65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H69" i="44"/>
  <c r="AC68" i="24"/>
  <c r="AD68" s="1"/>
  <c r="AC67" i="26"/>
  <c r="AD67" s="1"/>
  <c r="Q72" i="44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9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O68" i="62" l="1"/>
  <c r="AC71" i="24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J72" i="44" l="1"/>
  <c r="AC72" i="29"/>
  <c r="AD72" s="1"/>
  <c r="AC72" i="27"/>
  <c r="AD72" s="1"/>
  <c r="AC71" i="26"/>
  <c r="AD71" s="1"/>
  <c r="AC72" i="24"/>
  <c r="AD72" s="1"/>
  <c r="AC72" i="28"/>
  <c r="AD72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4"/>
  <c r="AD78" s="1"/>
  <c r="AC78" i="28"/>
  <c r="AD78" s="1"/>
  <c r="AC77" i="26"/>
  <c r="AD77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V76" i="62"/>
  <c r="H80" i="44"/>
  <c r="J80" s="1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C82" i="28"/>
  <c r="AD82" s="1"/>
  <c r="AC82" i="29"/>
  <c r="AD82" s="1"/>
  <c r="AC82" i="27"/>
  <c r="AD82" s="1"/>
  <c r="AC81" i="26"/>
  <c r="AD81" s="1"/>
  <c r="J82" i="44"/>
  <c r="H83"/>
  <c r="O78" i="63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C87" i="29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V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8"/>
  <c r="AD91" s="1"/>
  <c r="AC91" i="29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J93" i="44"/>
  <c r="O88" i="62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9"/>
  <c r="AD94" s="1"/>
  <c r="O90" i="61"/>
  <c r="AC94" i="27"/>
  <c r="AD94" s="1"/>
  <c r="AC94" i="24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5" i="28"/>
  <c r="AD95" s="1"/>
  <c r="AC95" i="24"/>
  <c r="AD95" s="1"/>
  <c r="AC94" i="26"/>
  <c r="AD94" s="1"/>
  <c r="AC95" i="29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C96" i="24"/>
  <c r="AD96" s="1"/>
  <c r="AC96" i="29"/>
  <c r="AD96" s="1"/>
  <c r="AC96" i="27"/>
  <c r="AD96" s="1"/>
  <c r="AC95" i="26"/>
  <c r="AD95" s="1"/>
  <c r="G97" i="44"/>
  <c r="O91" i="63"/>
  <c r="V91" i="62"/>
  <c r="J96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7" i="27"/>
  <c r="AD97" s="1"/>
  <c r="AC96" i="26"/>
  <c r="AD96" s="1"/>
  <c r="AC97" i="28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<sst xmlns="http://schemas.openxmlformats.org/spreadsheetml/2006/main" count="7855" uniqueCount="491">
  <si>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</si>
  <si>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</si>
  <si>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</si>
  <si>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</si>
  <si>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</si>
  <si>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</si>
  <si>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</si>
  <si>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</si>
  <si>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</si>
  <si>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</si>
  <si>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</si>
  <si>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</si>
  <si>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</si>
  <si>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</si>
  <si>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</si>
  <si>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</si>
  <si>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</si>
  <si>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</si>
  <si>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</si>
  <si>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</si>
  <si>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</si>
  <si>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</si>
  <si>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</si>
  <si>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</si>
  <si>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</si>
  <si>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</si>
  <si>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</si>
  <si>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</si>
  <si>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</si>
  <si>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</si>
  <si>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</si>
  <si>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</si>
  <si>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</si>
  <si>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</si>
  <si>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</si>
  <si>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</si>
  <si>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</si>
  <si>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</si>
  <si>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</si>
  <si>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</si>
  <si>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</si>
  <si>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</si>
  <si>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</si>
  <si>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</si>
  <si>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</si>
  <si>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</si>
  <si>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</si>
  <si>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</si>
  <si>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</si>
  <si>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</si>
  <si>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</si>
  <si>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</si>
  <si>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</si>
  <si>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</si>
  <si>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</si>
  <si>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</si>
  <si>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</si>
  <si>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</si>
  <si>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</si>
  <si>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</si>
  <si>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</si>
  <si>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</si>
  <si>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</si>
  <si>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</si>
  <si>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</si>
  <si>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</si>
  <si>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</si>
  <si>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</si>
  <si>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</si>
  <si>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</si>
  <si>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</si>
  <si>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</si>
  <si>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</si>
  <si>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</si>
  <si>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</si>
  <si>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</si>
  <si>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</si>
  <si>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</si>
  <si>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</si>
  <si>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</si>
  <si>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</si>
  <si>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</si>
  <si>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</si>
  <si>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</si>
  <si>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</si>
  <si>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</si>
  <si>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</si>
  <si>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</si>
  <si>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</si>
  <si>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</si>
  <si>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</si>
  <si>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</si>
  <si>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</si>
  <si>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</si>
  <si>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</si>
  <si>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</si>
  <si>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</si>
  <si>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</si>
  <si>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</si>
  <si>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</si>
  <si>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</si>
  <si>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</si>
  <si>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</si>
  <si>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</si>
  <si>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</si>
  <si>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</si>
  <si>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</si>
  <si>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</si>
  <si>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</si>
  <si>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</si>
  <si>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</si>
  <si>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</si>
  <si>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</si>
  <si>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</si>
  <si>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</si>
  <si>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</si>
  <si>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</si>
  <si>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</si>
  <si>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</si>
  <si>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</si>
  <si>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</si>
  <si>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</si>
  <si>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</si>
  <si>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</si>
  <si>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</si>
  <si>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</si>
  <si>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</si>
  <si>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</si>
  <si>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</si>
  <si>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</si>
  <si>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</si>
  <si>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</si>
  <si>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</si>
  <si>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</si>
  <si>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</si>
  <si>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</si>
  <si>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</si>
  <si>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</si>
  <si>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</si>
  <si>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</si>
  <si>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</si>
  <si>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</si>
  <si>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</si>
  <si>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</si>
  <si>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</si>
  <si>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</si>
  <si>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</si>
  <si>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</si>
  <si>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</si>
  <si>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</si>
  <si>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</si>
  <si>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</si>
  <si>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</si>
  <si>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</si>
  <si>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</si>
  <si>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</si>
  <si>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</si>
  <si>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</si>
  <si>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</si>
  <si>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</si>
  <si>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</si>
  <si>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</si>
  <si>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</si>
  <si>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</si>
  <si>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</si>
  <si>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</si>
  <si>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</si>
  <si>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</si>
  <si>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</si>
  <si>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</si>
  <si>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</si>
  <si>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</si>
  <si>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</si>
  <si>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</si>
  <si>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</si>
  <si>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</si>
  <si>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</si>
  <si>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</si>
  <si>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</si>
  <si>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</si>
  <si>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</si>
  <si>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</si>
  <si>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</si>
  <si>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</si>
  <si>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</si>
  <si>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</si>
  <si>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</si>
  <si>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</si>
  <si>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</si>
  <si>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</si>
  <si>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</si>
  <si>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</si>
  <si>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</si>
  <si>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</si>
  <si>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</si>
  <si>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</si>
  <si>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</si>
  <si>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</si>
  <si>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</si>
  <si>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</si>
  <si>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</si>
  <si>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</si>
  <si>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</si>
  <si>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</si>
  <si>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</si>
  <si>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</si>
  <si>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</si>
  <si>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</si>
  <si>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</si>
  <si>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</si>
  <si>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</si>
  <si>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</si>
  <si>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</si>
  <si>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</si>
  <si>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</si>
  <si>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</si>
  <si>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</si>
  <si>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</si>
  <si>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</si>
  <si>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</si>
  <si>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</si>
  <si>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</si>
  <si>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</si>
  <si>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</si>
  <si>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</si>
  <si>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</si>
  <si>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</si>
  <si>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</si>
  <si>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</si>
  <si>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</si>
  <si>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</si>
  <si>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</si>
  <si>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</si>
  <si>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</si>
  <si>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</si>
  <si>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</si>
  <si>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</si>
  <si>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</si>
  <si>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</si>
  <si>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</si>
  <si>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</si>
  <si>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</si>
  <si>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</si>
  <si>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</si>
  <si>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</si>
  <si>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</si>
  <si>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</si>
  <si>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</si>
  <si>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</si>
  <si>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</si>
  <si>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</si>
  <si>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</si>
  <si>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</si>
  <si>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</si>
  <si>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</si>
  <si>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</si>
  <si>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</si>
  <si>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</si>
  <si>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</si>
  <si>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</si>
  <si>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</si>
  <si>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</si>
  <si>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</si>
  <si>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</si>
  <si>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</si>
  <si>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</si>
  <si>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</si>
  <si>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</si>
  <si>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</si>
  <si>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</si>
  <si>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</si>
  <si>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</si>
  <si>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</si>
  <si>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</si>
  <si>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</si>
  <si>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</si>
  <si>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</si>
  <si>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</si>
  <si>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</si>
  <si>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</si>
  <si>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</si>
  <si>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</si>
  <si>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</si>
  <si>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</si>
  <si>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</si>
  <si>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</si>
  <si>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</si>
  <si>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</si>
  <si>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</si>
  <si>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</si>
  <si>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</si>
  <si>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</si>
  <si>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</si>
  <si>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</si>
  <si>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</si>
  <si>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</si>
  <si>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</si>
  <si>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</si>
  <si>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</si>
  <si>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</si>
  <si>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</si>
  <si>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</si>
  <si>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</si>
  <si>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</si>
  <si>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</si>
  <si>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</si>
  <si>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</si>
  <si>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</si>
  <si>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</si>
  <si>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</si>
  <si>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</si>
  <si>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</si>
  <si>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</si>
  <si>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</si>
  <si>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</si>
  <si>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</si>
  <si>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</si>
  <si>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</si>
  <si>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</si>
  <si>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</si>
  <si>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</si>
  <si>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</si>
  <si>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</si>
  <si>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</si>
  <si>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</si>
  <si>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</si>
  <si>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</si>
  <si>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</si>
  <si>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</si>
  <si>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</si>
  <si>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</si>
  <si>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</si>
  <si>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</si>
  <si>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</si>
  <si>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</si>
  <si>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</si>
  <si>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</si>
  <si>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</si>
  <si>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</si>
  <si>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</si>
  <si>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</si>
  <si>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</si>
  <si>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</si>
  <si>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</si>
  <si>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</si>
  <si>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</si>
  <si>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</si>
  <si>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</si>
  <si>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</si>
  <si>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</si>
  <si>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</si>
  <si>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</si>
  <si>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</si>
  <si>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</si>
  <si>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</si>
  <si>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</si>
  <si>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</si>
  <si>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</si>
  <si>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</si>
  <si>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</si>
  <si>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</si>
  <si>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</si>
  <si>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</si>
  <si>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</si>
  <si>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</si>
  <si>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</si>
  <si>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</si>
  <si>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</si>
  <si>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</si>
  <si>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</si>
  <si>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</si>
  <si>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</si>
  <si>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</si>
  <si>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</si>
  <si>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</si>
  <si>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</si>
  <si>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</si>
  <si>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</si>
  <si>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</si>
  <si>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</si>
  <si>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</si>
  <si>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</si>
  <si>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</si>
  <si>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</si>
  <si>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</si>
  <si>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</si>
  <si>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</si>
  <si>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</si>
  <si>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</si>
  <si>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</si>
  <si>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</si>
  <si>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</si>
  <si>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</si>
  <si>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</si>
  <si>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</si>
  <si>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</si>
  <si>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</si>
  <si>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</si>
  <si>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</si>
  <si>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</si>
  <si>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</si>
  <si>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</si>
  <si>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</si>
  <si>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</si>
  <si>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</si>
  <si>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</si>
  <si>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</si>
  <si>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</si>
  <si>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</si>
  <si>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</si>
  <si>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</si>
  <si>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</si>
  <si>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</si>
  <si>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</si>
  <si>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</si>
  <si>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</si>
  <si>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</si>
  <si>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</si>
  <si>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</si>
  <si>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</si>
  <si>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</si>
  <si>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</si>
  <si>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</si>
  <si>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</si>
  <si>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</si>
  <si>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</si>
  <si>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</si>
  <si>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</si>
  <si>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</si>
  <si>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</si>
  <si>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</si>
  <si>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</si>
  <si>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BRBCL(ER-10)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</si>
  <si>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</si>
  <si>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</si>
  <si>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</si>
  <si>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</si>
  <si>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</si>
  <si>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</si>
  <si>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</si>
  <si>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</si>
  <si>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DADRIT(NR-64)</t>
  </si>
  <si>
    <t>DADRT2(NR-64)</t>
  </si>
  <si>
    <t>DHAULIGNGA(NR-64)</t>
  </si>
  <si>
    <t>DULHASTI(NR-64)</t>
  </si>
  <si>
    <t>FSTPP I &amp; II(ER-10)</t>
  </si>
  <si>
    <t>JHAJJAR(NR-64)</t>
  </si>
  <si>
    <t>KHSTPP-II(ER-10)</t>
  </si>
  <si>
    <t>KOTESHWR(NR-64)</t>
  </si>
  <si>
    <t>NAPP(NR-64)</t>
  </si>
  <si>
    <t>NJPC(NR-64)</t>
  </si>
  <si>
    <t>PARBATI3(NR-64)</t>
  </si>
  <si>
    <t>RAPPB(NR-64)</t>
  </si>
  <si>
    <t>RAPPC(NR-64)</t>
  </si>
  <si>
    <t>RIHAND1(NR-64)</t>
  </si>
  <si>
    <t>RIHAND2(NR-64)</t>
  </si>
  <si>
    <t>RIHAND3(NR-64)</t>
  </si>
  <si>
    <t>SALAL(NR-64)</t>
  </si>
  <si>
    <t>SASAN(WR-19)</t>
  </si>
  <si>
    <t>SEWA2(NR-64)</t>
  </si>
  <si>
    <t>SINGRAULI(NR-64)</t>
  </si>
  <si>
    <t>SINGRAULI_HYDRO(NR-64)</t>
  </si>
  <si>
    <t>TALA(ER-10)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</si>
  <si>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</si>
  <si>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</si>
  <si>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</si>
  <si>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</si>
  <si>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</si>
  <si>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</si>
  <si>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</si>
  <si>
    <t>SHPPBPL</t>
  </si>
  <si>
    <t>Nagaland_Ben</t>
  </si>
  <si>
    <t>BSHP</t>
  </si>
  <si>
    <t>SINGOLI</t>
  </si>
  <si>
    <t>APNRL</t>
  </si>
  <si>
    <t>GMRKEL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</si>
  <si>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</si>
  <si>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</si>
  <si>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</si>
  <si>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</si>
  <si>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</si>
  <si>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</si>
  <si>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</si>
  <si>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</si>
  <si>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</si>
  <si>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</si>
  <si>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</si>
  <si>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SIKKIM</t>
  </si>
  <si>
    <t>UTTARAKHAND</t>
  </si>
  <si>
    <t>ARP1PL_BKN</t>
  </si>
  <si>
    <t>54IS2022/01/22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</si>
</sst>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35.01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35.01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209.74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282.74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278.74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278.74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279.74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280.74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287.74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280.74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299.36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299.36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286.74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273.74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44583</v>
      </c>
      <c r="Z3" s="37">
        <f>S3</f>
        <v>44583</v>
      </c>
      <c r="AE3" s="36"/>
      <c r="AH3" s="38">
        <f>AV4</f>
        <v>44583</v>
      </c>
    </row>
    <row r="4" spans="1:48" ht="15.75" thickBot="1">
      <c r="A4" s="37">
        <f>frq!A1</f>
        <v>44583</v>
      </c>
      <c r="L4" s="37">
        <f>frq!A1</f>
        <v>44583</v>
      </c>
      <c r="P4" s="37">
        <f>frq!A1</f>
        <v>44583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5.2435000000000002E-2</v>
      </c>
      <c r="H6" s="54">
        <f>(BAWANA!U3+BAWANA!V3)/4000</f>
        <v>0</v>
      </c>
      <c r="I6" s="54"/>
      <c r="J6" s="54">
        <f>G6+H6+I6</f>
        <v>5.2435000000000002E-2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7.0684999999999998E-2</v>
      </c>
      <c r="H22" s="54">
        <f>(BAWANA!U19+BAWANA!V19)/4000</f>
        <v>0</v>
      </c>
      <c r="I22" s="54"/>
      <c r="J22" s="54">
        <f t="shared" si="3"/>
        <v>7.0684999999999998E-2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6.9684999999999997E-2</v>
      </c>
      <c r="H24" s="54">
        <f>(BAWANA!U21+BAWANA!V21)/4000</f>
        <v>0</v>
      </c>
      <c r="I24" s="54"/>
      <c r="J24" s="54">
        <f t="shared" si="3"/>
        <v>6.9684999999999997E-2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6.9684999999999997E-2</v>
      </c>
      <c r="H25" s="54">
        <f>(BAWANA!U22+BAWANA!V22)/4000</f>
        <v>0</v>
      </c>
      <c r="I25" s="54"/>
      <c r="J25" s="54">
        <f t="shared" si="3"/>
        <v>6.9684999999999997E-2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6.9934999999999997E-2</v>
      </c>
      <c r="H26" s="54">
        <f>(BAWANA!U23+BAWANA!V23)/4000</f>
        <v>0</v>
      </c>
      <c r="I26" s="54"/>
      <c r="J26" s="54">
        <f t="shared" si="3"/>
        <v>6.9934999999999997E-2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7.0184999999999997E-2</v>
      </c>
      <c r="H27" s="54">
        <f>(BAWANA!U24+BAWANA!V24)/4000</f>
        <v>0</v>
      </c>
      <c r="I27" s="54"/>
      <c r="J27" s="54">
        <f t="shared" si="3"/>
        <v>7.0184999999999997E-2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7.1934999999999999E-2</v>
      </c>
      <c r="H28" s="54">
        <f>(BAWANA!U25+BAWANA!V25)/4000</f>
        <v>0</v>
      </c>
      <c r="I28" s="54"/>
      <c r="J28" s="54">
        <f t="shared" si="3"/>
        <v>7.1934999999999999E-2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7.0184999999999997E-2</v>
      </c>
      <c r="H29" s="54">
        <f>(BAWANA!U26+BAWANA!V26)/4000</f>
        <v>0</v>
      </c>
      <c r="I29" s="54"/>
      <c r="J29" s="54">
        <f t="shared" si="3"/>
        <v>7.0184999999999997E-2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7.4840000000000004E-2</v>
      </c>
      <c r="H95" s="54">
        <f>(BAWANA!U92+BAWANA!V92)/4000</f>
        <v>0</v>
      </c>
      <c r="I95" s="54"/>
      <c r="J95" s="54">
        <f t="shared" si="9"/>
        <v>7.4840000000000004E-2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7.4840000000000004E-2</v>
      </c>
      <c r="H97" s="54">
        <f>(BAWANA!U94+BAWANA!V94)/4000</f>
        <v>0</v>
      </c>
      <c r="I97" s="54"/>
      <c r="J97" s="54">
        <f t="shared" si="9"/>
        <v>7.4840000000000004E-2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7.1684999999999999E-2</v>
      </c>
      <c r="H100" s="54">
        <f>(BAWANA!U97+BAWANA!V97)/4000</f>
        <v>0</v>
      </c>
      <c r="I100" s="54"/>
      <c r="J100" s="54">
        <f t="shared" si="9"/>
        <v>7.1684999999999999E-2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6.8434999999999996E-2</v>
      </c>
      <c r="H101" s="54">
        <f>(BAWANA!U98+BAWANA!V98)/4000</f>
        <v>0</v>
      </c>
      <c r="I101" s="54"/>
      <c r="J101" s="54">
        <f t="shared" si="9"/>
        <v>6.8434999999999996E-2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7.0186350000000113</v>
      </c>
      <c r="H102" s="54">
        <f t="shared" si="14"/>
        <v>0</v>
      </c>
      <c r="I102" s="54"/>
      <c r="J102" s="54">
        <f t="shared" si="14"/>
        <v>7.0186350000000113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14.39</v>
      </c>
      <c r="K3" s="95">
        <v>0</v>
      </c>
      <c r="L3" s="95">
        <v>6.71</v>
      </c>
      <c r="M3" s="114">
        <v>0</v>
      </c>
      <c r="N3" s="113">
        <v>0</v>
      </c>
      <c r="O3" s="95">
        <v>-25</v>
      </c>
      <c r="P3" s="95">
        <v>0</v>
      </c>
      <c r="Q3" s="95">
        <v>0</v>
      </c>
      <c r="R3" s="95">
        <v>0</v>
      </c>
      <c r="S3" s="114">
        <v>0</v>
      </c>
      <c r="U3" s="115">
        <v>-25</v>
      </c>
      <c r="V3" s="116">
        <v>21.1</v>
      </c>
      <c r="W3">
        <v>0</v>
      </c>
      <c r="X3">
        <v>-25</v>
      </c>
      <c r="Y3">
        <v>6.71</v>
      </c>
      <c r="Z3">
        <v>0</v>
      </c>
      <c r="AA3">
        <v>14.39</v>
      </c>
    </row>
    <row r="4" spans="1:27">
      <c r="B4" t="s">
        <v>263</v>
      </c>
      <c r="G4" t="s">
        <v>46</v>
      </c>
      <c r="H4" s="115">
        <v>38.36</v>
      </c>
      <c r="I4" s="88">
        <v>0</v>
      </c>
      <c r="J4" s="88">
        <v>23.97</v>
      </c>
      <c r="K4" s="88">
        <v>0</v>
      </c>
      <c r="L4" s="88">
        <v>6.71</v>
      </c>
      <c r="M4" s="116">
        <v>0</v>
      </c>
      <c r="N4" s="115">
        <v>0</v>
      </c>
      <c r="O4" s="88">
        <v>-25</v>
      </c>
      <c r="P4" s="88">
        <v>0</v>
      </c>
      <c r="Q4" s="88">
        <v>0</v>
      </c>
      <c r="R4" s="88">
        <v>0</v>
      </c>
      <c r="S4" s="116">
        <v>0</v>
      </c>
      <c r="U4" s="115">
        <v>-25</v>
      </c>
      <c r="V4" s="116">
        <v>69.040000000000006</v>
      </c>
      <c r="W4">
        <v>38.36</v>
      </c>
      <c r="X4">
        <v>-25</v>
      </c>
      <c r="Y4">
        <v>6.71</v>
      </c>
      <c r="Z4">
        <v>0</v>
      </c>
      <c r="AA4">
        <v>23.97</v>
      </c>
    </row>
    <row r="5" spans="1:27">
      <c r="G5" t="s">
        <v>47</v>
      </c>
      <c r="H5" s="115">
        <v>0</v>
      </c>
      <c r="I5" s="88">
        <v>0</v>
      </c>
      <c r="J5" s="88">
        <v>14.39</v>
      </c>
      <c r="K5" s="88">
        <v>0</v>
      </c>
      <c r="L5" s="88">
        <v>5.75</v>
      </c>
      <c r="M5" s="116">
        <v>0</v>
      </c>
      <c r="N5" s="115">
        <v>0</v>
      </c>
      <c r="O5" s="88">
        <v>-25</v>
      </c>
      <c r="P5" s="88">
        <v>0</v>
      </c>
      <c r="Q5" s="88">
        <v>-10</v>
      </c>
      <c r="R5" s="88">
        <v>0</v>
      </c>
      <c r="S5" s="116">
        <v>0</v>
      </c>
      <c r="U5" s="115">
        <v>-35</v>
      </c>
      <c r="V5" s="116">
        <v>20.14</v>
      </c>
      <c r="W5">
        <v>0</v>
      </c>
      <c r="X5">
        <v>-25</v>
      </c>
      <c r="Y5">
        <v>5.75</v>
      </c>
      <c r="Z5">
        <v>-10</v>
      </c>
      <c r="AA5">
        <v>14.39</v>
      </c>
    </row>
    <row r="6" spans="1:27">
      <c r="G6" t="s">
        <v>48</v>
      </c>
      <c r="H6" s="115">
        <v>38.36</v>
      </c>
      <c r="I6" s="88">
        <v>0</v>
      </c>
      <c r="J6" s="88">
        <v>14.38</v>
      </c>
      <c r="K6" s="88">
        <v>0</v>
      </c>
      <c r="L6" s="88">
        <v>4.79</v>
      </c>
      <c r="M6" s="116">
        <v>0</v>
      </c>
      <c r="N6" s="115">
        <v>0</v>
      </c>
      <c r="O6" s="88">
        <v>-25</v>
      </c>
      <c r="P6" s="88">
        <v>0</v>
      </c>
      <c r="Q6" s="88">
        <v>0</v>
      </c>
      <c r="R6" s="88">
        <v>0</v>
      </c>
      <c r="S6" s="116">
        <v>0</v>
      </c>
      <c r="U6" s="115">
        <v>-25</v>
      </c>
      <c r="V6" s="116">
        <v>57.53</v>
      </c>
      <c r="W6">
        <v>38.36</v>
      </c>
      <c r="X6">
        <v>-25</v>
      </c>
      <c r="Y6">
        <v>4.79</v>
      </c>
      <c r="Z6">
        <v>0</v>
      </c>
      <c r="AA6">
        <v>14.38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28.77</v>
      </c>
      <c r="L7" s="88">
        <v>9.59</v>
      </c>
      <c r="M7" s="116">
        <v>0</v>
      </c>
      <c r="N7" s="115">
        <v>-49</v>
      </c>
      <c r="O7" s="88">
        <v>-20</v>
      </c>
      <c r="P7" s="88">
        <v>-35</v>
      </c>
      <c r="Q7" s="88">
        <v>0</v>
      </c>
      <c r="R7" s="88">
        <v>0</v>
      </c>
      <c r="S7" s="116">
        <v>0</v>
      </c>
      <c r="U7" s="115">
        <v>-104</v>
      </c>
      <c r="V7" s="116">
        <v>38.36</v>
      </c>
      <c r="W7">
        <v>-49</v>
      </c>
      <c r="X7">
        <v>-20</v>
      </c>
      <c r="Y7">
        <v>9.59</v>
      </c>
      <c r="Z7">
        <v>28.77</v>
      </c>
      <c r="AA7">
        <v>-35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-49</v>
      </c>
      <c r="O8" s="88">
        <v>-65</v>
      </c>
      <c r="P8" s="88">
        <v>0</v>
      </c>
      <c r="Q8" s="88">
        <v>0</v>
      </c>
      <c r="R8" s="88">
        <v>0</v>
      </c>
      <c r="S8" s="116">
        <v>0</v>
      </c>
      <c r="U8" s="115">
        <v>-114</v>
      </c>
      <c r="V8" s="116">
        <v>1.92</v>
      </c>
      <c r="W8">
        <v>-49</v>
      </c>
      <c r="X8">
        <v>-65</v>
      </c>
      <c r="Y8">
        <v>1.92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3.84</v>
      </c>
      <c r="M9" s="116">
        <v>0</v>
      </c>
      <c r="N9" s="115">
        <v>-77</v>
      </c>
      <c r="O9" s="88">
        <v>-70</v>
      </c>
      <c r="P9" s="88">
        <v>-55</v>
      </c>
      <c r="Q9" s="88">
        <v>-10</v>
      </c>
      <c r="R9" s="88">
        <v>0</v>
      </c>
      <c r="S9" s="116">
        <v>0</v>
      </c>
      <c r="U9" s="115">
        <v>-212</v>
      </c>
      <c r="V9" s="116">
        <v>3.84</v>
      </c>
      <c r="W9">
        <v>-77</v>
      </c>
      <c r="X9">
        <v>-70</v>
      </c>
      <c r="Y9">
        <v>3.84</v>
      </c>
      <c r="Z9">
        <v>-10</v>
      </c>
      <c r="AA9">
        <v>-55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-12</v>
      </c>
      <c r="O10" s="88">
        <v>-35</v>
      </c>
      <c r="P10" s="88">
        <v>0</v>
      </c>
      <c r="Q10" s="88">
        <v>0</v>
      </c>
      <c r="R10" s="88">
        <v>0</v>
      </c>
      <c r="S10" s="116">
        <v>0</v>
      </c>
      <c r="U10" s="115">
        <v>-47</v>
      </c>
      <c r="V10" s="116">
        <v>3.84</v>
      </c>
      <c r="W10">
        <v>-12</v>
      </c>
      <c r="X10">
        <v>-35</v>
      </c>
      <c r="Y10">
        <v>3.84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-87</v>
      </c>
      <c r="O11" s="88">
        <v>-25</v>
      </c>
      <c r="P11" s="88">
        <v>-45</v>
      </c>
      <c r="Q11" s="88">
        <v>0</v>
      </c>
      <c r="R11" s="88">
        <v>0</v>
      </c>
      <c r="S11" s="116">
        <v>0</v>
      </c>
      <c r="U11" s="115">
        <v>-157</v>
      </c>
      <c r="V11" s="116">
        <v>3.84</v>
      </c>
      <c r="W11">
        <v>-87</v>
      </c>
      <c r="X11">
        <v>-25</v>
      </c>
      <c r="Y11">
        <v>3.84</v>
      </c>
      <c r="Z11">
        <v>0</v>
      </c>
      <c r="AA11">
        <v>-45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23.97</v>
      </c>
      <c r="L12" s="88">
        <v>3.84</v>
      </c>
      <c r="M12" s="116">
        <v>0</v>
      </c>
      <c r="N12" s="115">
        <v>-94</v>
      </c>
      <c r="O12" s="88">
        <v>-25</v>
      </c>
      <c r="P12" s="88">
        <v>0</v>
      </c>
      <c r="Q12" s="88">
        <v>0</v>
      </c>
      <c r="R12" s="88">
        <v>0</v>
      </c>
      <c r="S12" s="116">
        <v>0</v>
      </c>
      <c r="U12" s="115">
        <v>-119</v>
      </c>
      <c r="V12" s="116">
        <v>27.81</v>
      </c>
      <c r="W12">
        <v>-94</v>
      </c>
      <c r="X12">
        <v>-25</v>
      </c>
      <c r="Y12">
        <v>3.84</v>
      </c>
      <c r="Z12">
        <v>23.97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7.67</v>
      </c>
      <c r="M13" s="116">
        <v>0</v>
      </c>
      <c r="N13" s="115">
        <v>-121</v>
      </c>
      <c r="O13" s="88">
        <v>-5</v>
      </c>
      <c r="P13" s="88">
        <v>-40</v>
      </c>
      <c r="Q13" s="88">
        <v>0</v>
      </c>
      <c r="R13" s="88">
        <v>0</v>
      </c>
      <c r="S13" s="116">
        <v>0</v>
      </c>
      <c r="U13" s="115">
        <v>-166</v>
      </c>
      <c r="V13" s="116">
        <v>7.67</v>
      </c>
      <c r="W13">
        <v>-121</v>
      </c>
      <c r="X13">
        <v>-5</v>
      </c>
      <c r="Y13">
        <v>7.67</v>
      </c>
      <c r="Z13">
        <v>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-91</v>
      </c>
      <c r="O14" s="88">
        <v>-55</v>
      </c>
      <c r="P14" s="88">
        <v>0</v>
      </c>
      <c r="Q14" s="88">
        <v>0</v>
      </c>
      <c r="R14" s="88">
        <v>0</v>
      </c>
      <c r="S14" s="116">
        <v>0</v>
      </c>
      <c r="U14" s="115">
        <v>-146</v>
      </c>
      <c r="V14" s="116">
        <v>0.96</v>
      </c>
      <c r="W14">
        <v>-91</v>
      </c>
      <c r="X14">
        <v>-55</v>
      </c>
      <c r="Y14">
        <v>0.96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3.84</v>
      </c>
      <c r="M15" s="116">
        <v>0</v>
      </c>
      <c r="N15" s="115">
        <v>-75</v>
      </c>
      <c r="O15" s="88">
        <v>-25</v>
      </c>
      <c r="P15" s="88">
        <v>-45</v>
      </c>
      <c r="Q15" s="88">
        <v>-10</v>
      </c>
      <c r="R15" s="88">
        <v>0</v>
      </c>
      <c r="S15" s="116">
        <v>0</v>
      </c>
      <c r="U15" s="115">
        <v>-155</v>
      </c>
      <c r="V15" s="116">
        <v>3.84</v>
      </c>
      <c r="W15">
        <v>-75</v>
      </c>
      <c r="X15">
        <v>-25</v>
      </c>
      <c r="Y15">
        <v>3.84</v>
      </c>
      <c r="Z15">
        <v>-10</v>
      </c>
      <c r="AA15">
        <v>-45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3.84</v>
      </c>
      <c r="M16" s="116">
        <v>0</v>
      </c>
      <c r="N16" s="115">
        <v>-103</v>
      </c>
      <c r="O16" s="88">
        <v>-25</v>
      </c>
      <c r="P16" s="88">
        <v>0</v>
      </c>
      <c r="Q16" s="88">
        <v>0</v>
      </c>
      <c r="R16" s="88">
        <v>0</v>
      </c>
      <c r="S16" s="116">
        <v>0</v>
      </c>
      <c r="U16" s="115">
        <v>-128</v>
      </c>
      <c r="V16" s="116">
        <v>3.84</v>
      </c>
      <c r="W16">
        <v>-103</v>
      </c>
      <c r="X16">
        <v>-25</v>
      </c>
      <c r="Y16">
        <v>3.84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23.97</v>
      </c>
      <c r="L17" s="88">
        <v>3.84</v>
      </c>
      <c r="M17" s="116">
        <v>0</v>
      </c>
      <c r="N17" s="115">
        <v>-137</v>
      </c>
      <c r="O17" s="88">
        <v>-25</v>
      </c>
      <c r="P17" s="88">
        <v>-25</v>
      </c>
      <c r="Q17" s="88">
        <v>0</v>
      </c>
      <c r="R17" s="88">
        <v>0</v>
      </c>
      <c r="S17" s="116">
        <v>0</v>
      </c>
      <c r="U17" s="115">
        <v>-187</v>
      </c>
      <c r="V17" s="116">
        <v>27.81</v>
      </c>
      <c r="W17">
        <v>-137</v>
      </c>
      <c r="X17">
        <v>-25</v>
      </c>
      <c r="Y17">
        <v>3.84</v>
      </c>
      <c r="Z17">
        <v>23.97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9.59</v>
      </c>
      <c r="K18" s="88">
        <v>0</v>
      </c>
      <c r="L18" s="88">
        <v>4.79</v>
      </c>
      <c r="M18" s="116">
        <v>0</v>
      </c>
      <c r="N18" s="115">
        <v>-113</v>
      </c>
      <c r="O18" s="88">
        <v>-25</v>
      </c>
      <c r="P18" s="88">
        <v>0</v>
      </c>
      <c r="Q18" s="88">
        <v>0</v>
      </c>
      <c r="R18" s="88">
        <v>0</v>
      </c>
      <c r="S18" s="116">
        <v>0</v>
      </c>
      <c r="U18" s="115">
        <v>-138</v>
      </c>
      <c r="V18" s="116">
        <v>14.38</v>
      </c>
      <c r="W18">
        <v>-113</v>
      </c>
      <c r="X18">
        <v>-25</v>
      </c>
      <c r="Y18">
        <v>4.79</v>
      </c>
      <c r="Z18">
        <v>0</v>
      </c>
      <c r="AA18">
        <v>9.59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-87</v>
      </c>
      <c r="O19" s="88">
        <v>0</v>
      </c>
      <c r="P19" s="88">
        <v>-45</v>
      </c>
      <c r="Q19" s="88">
        <v>0</v>
      </c>
      <c r="R19" s="88">
        <v>0</v>
      </c>
      <c r="S19" s="116">
        <v>0</v>
      </c>
      <c r="U19" s="115">
        <v>-132</v>
      </c>
      <c r="V19" s="116">
        <v>0</v>
      </c>
      <c r="W19">
        <v>-87</v>
      </c>
      <c r="X19">
        <v>0</v>
      </c>
      <c r="Y19">
        <v>0</v>
      </c>
      <c r="Z19">
        <v>0</v>
      </c>
      <c r="AA19">
        <v>-45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-86</v>
      </c>
      <c r="O20" s="88">
        <v>-50</v>
      </c>
      <c r="P20" s="88">
        <v>0</v>
      </c>
      <c r="Q20" s="88">
        <v>-20</v>
      </c>
      <c r="R20" s="88">
        <v>0</v>
      </c>
      <c r="S20" s="116">
        <v>0</v>
      </c>
      <c r="U20" s="115">
        <v>-156</v>
      </c>
      <c r="V20" s="116">
        <v>0</v>
      </c>
      <c r="W20">
        <v>-86</v>
      </c>
      <c r="X20">
        <v>-50</v>
      </c>
      <c r="Y20">
        <v>0</v>
      </c>
      <c r="Z20">
        <v>-20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-100</v>
      </c>
      <c r="O21" s="88">
        <v>-30</v>
      </c>
      <c r="P21" s="88">
        <v>-20</v>
      </c>
      <c r="Q21" s="88">
        <v>0</v>
      </c>
      <c r="R21" s="88">
        <v>0</v>
      </c>
      <c r="S21" s="116">
        <v>0</v>
      </c>
      <c r="U21" s="115">
        <v>-150</v>
      </c>
      <c r="V21" s="116">
        <v>0</v>
      </c>
      <c r="W21">
        <v>-100</v>
      </c>
      <c r="X21">
        <v>-30</v>
      </c>
      <c r="Y21">
        <v>0</v>
      </c>
      <c r="Z21">
        <v>0</v>
      </c>
      <c r="AA21">
        <v>-20</v>
      </c>
    </row>
    <row r="22" spans="7:27">
      <c r="G22" t="s">
        <v>64</v>
      </c>
      <c r="H22" s="115">
        <v>0</v>
      </c>
      <c r="I22" s="88">
        <v>0</v>
      </c>
      <c r="J22" s="88">
        <v>9.59</v>
      </c>
      <c r="K22" s="88">
        <v>0</v>
      </c>
      <c r="L22" s="88">
        <v>0</v>
      </c>
      <c r="M22" s="116">
        <v>0</v>
      </c>
      <c r="N22" s="115">
        <v>-60</v>
      </c>
      <c r="O22" s="88">
        <v>-30</v>
      </c>
      <c r="P22" s="88">
        <v>0</v>
      </c>
      <c r="Q22" s="88">
        <v>0</v>
      </c>
      <c r="R22" s="88">
        <v>0</v>
      </c>
      <c r="S22" s="116">
        <v>0</v>
      </c>
      <c r="U22" s="115">
        <v>-90</v>
      </c>
      <c r="V22" s="116">
        <v>9.59</v>
      </c>
      <c r="W22">
        <v>-60</v>
      </c>
      <c r="X22">
        <v>-30</v>
      </c>
      <c r="Y22">
        <v>0</v>
      </c>
      <c r="Z22">
        <v>0</v>
      </c>
      <c r="AA22">
        <v>9.59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28.77</v>
      </c>
      <c r="L23" s="88">
        <v>0</v>
      </c>
      <c r="M23" s="116">
        <v>0</v>
      </c>
      <c r="N23" s="115">
        <v>0</v>
      </c>
      <c r="O23" s="88">
        <v>-20</v>
      </c>
      <c r="P23" s="88">
        <v>-20</v>
      </c>
      <c r="Q23" s="88">
        <v>0</v>
      </c>
      <c r="R23" s="88">
        <v>0</v>
      </c>
      <c r="S23" s="116">
        <v>0</v>
      </c>
      <c r="U23" s="115">
        <v>-40</v>
      </c>
      <c r="V23" s="116">
        <v>28.77</v>
      </c>
      <c r="W23">
        <v>0</v>
      </c>
      <c r="X23">
        <v>-20</v>
      </c>
      <c r="Y23">
        <v>0</v>
      </c>
      <c r="Z23">
        <v>28.77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-25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-45</v>
      </c>
      <c r="V24" s="116">
        <v>0</v>
      </c>
      <c r="W24">
        <v>-25</v>
      </c>
      <c r="X24">
        <v>-20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-52</v>
      </c>
      <c r="O25" s="88">
        <v>-15</v>
      </c>
      <c r="P25" s="88">
        <v>0</v>
      </c>
      <c r="Q25" s="88">
        <v>-10</v>
      </c>
      <c r="R25" s="88">
        <v>0</v>
      </c>
      <c r="S25" s="116">
        <v>0</v>
      </c>
      <c r="U25" s="115">
        <v>-77</v>
      </c>
      <c r="V25" s="116">
        <v>0.96</v>
      </c>
      <c r="W25">
        <v>-52</v>
      </c>
      <c r="X25">
        <v>-15</v>
      </c>
      <c r="Y25">
        <v>0.96</v>
      </c>
      <c r="Z25">
        <v>-10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-74</v>
      </c>
      <c r="O26" s="88">
        <v>-75</v>
      </c>
      <c r="P26" s="88">
        <v>0</v>
      </c>
      <c r="Q26" s="88">
        <v>0</v>
      </c>
      <c r="R26" s="88">
        <v>0</v>
      </c>
      <c r="S26" s="116">
        <v>0</v>
      </c>
      <c r="U26" s="115">
        <v>-149</v>
      </c>
      <c r="V26" s="116">
        <v>0</v>
      </c>
      <c r="W26">
        <v>-74</v>
      </c>
      <c r="X26">
        <v>-75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-26</v>
      </c>
      <c r="O27" s="88">
        <v>-50</v>
      </c>
      <c r="P27" s="88">
        <v>-45</v>
      </c>
      <c r="Q27" s="88">
        <v>0</v>
      </c>
      <c r="R27" s="88">
        <v>0</v>
      </c>
      <c r="S27" s="116">
        <v>0</v>
      </c>
      <c r="U27" s="115">
        <v>-121</v>
      </c>
      <c r="V27" s="116">
        <v>0</v>
      </c>
      <c r="W27">
        <v>-26</v>
      </c>
      <c r="X27">
        <v>-50</v>
      </c>
      <c r="Y27">
        <v>0</v>
      </c>
      <c r="Z27">
        <v>0</v>
      </c>
      <c r="AA27">
        <v>-45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33.56</v>
      </c>
      <c r="L28" s="88">
        <v>0</v>
      </c>
      <c r="M28" s="116">
        <v>0</v>
      </c>
      <c r="N28" s="115">
        <v>-67</v>
      </c>
      <c r="O28" s="88">
        <v>-30</v>
      </c>
      <c r="P28" s="88">
        <v>0</v>
      </c>
      <c r="Q28" s="88">
        <v>0</v>
      </c>
      <c r="R28" s="88">
        <v>0</v>
      </c>
      <c r="S28" s="116">
        <v>0</v>
      </c>
      <c r="U28" s="115">
        <v>-97</v>
      </c>
      <c r="V28" s="116">
        <v>33.56</v>
      </c>
      <c r="W28">
        <v>-67</v>
      </c>
      <c r="X28">
        <v>-30</v>
      </c>
      <c r="Y28">
        <v>0</v>
      </c>
      <c r="Z28">
        <v>33.56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-29</v>
      </c>
      <c r="O29" s="88">
        <v>0</v>
      </c>
      <c r="P29" s="88">
        <v>-25</v>
      </c>
      <c r="Q29" s="88">
        <v>0</v>
      </c>
      <c r="R29" s="88">
        <v>0</v>
      </c>
      <c r="S29" s="116">
        <v>0</v>
      </c>
      <c r="U29" s="115">
        <v>-54</v>
      </c>
      <c r="V29" s="116">
        <v>0</v>
      </c>
      <c r="W29">
        <v>-29</v>
      </c>
      <c r="X29">
        <v>0</v>
      </c>
      <c r="Y29">
        <v>0</v>
      </c>
      <c r="Z29">
        <v>0</v>
      </c>
      <c r="AA29">
        <v>-25</v>
      </c>
    </row>
    <row r="30" spans="7:27">
      <c r="G30" t="s">
        <v>72</v>
      </c>
      <c r="H30" s="115">
        <v>0</v>
      </c>
      <c r="I30" s="88">
        <v>0</v>
      </c>
      <c r="J30" s="88">
        <v>9.59</v>
      </c>
      <c r="K30" s="88">
        <v>0</v>
      </c>
      <c r="L30" s="88">
        <v>0</v>
      </c>
      <c r="M30" s="116">
        <v>0</v>
      </c>
      <c r="N30" s="115">
        <v>0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-15</v>
      </c>
      <c r="V30" s="116">
        <v>9.59</v>
      </c>
      <c r="W30">
        <v>0</v>
      </c>
      <c r="X30">
        <v>-15</v>
      </c>
      <c r="Y30">
        <v>0</v>
      </c>
      <c r="Z30">
        <v>0</v>
      </c>
      <c r="AA30">
        <v>9.59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3.84</v>
      </c>
      <c r="M31" s="116">
        <v>0</v>
      </c>
      <c r="N31" s="115">
        <v>-68</v>
      </c>
      <c r="O31" s="88">
        <v>-45</v>
      </c>
      <c r="P31" s="88">
        <v>-50</v>
      </c>
      <c r="Q31" s="88">
        <v>0</v>
      </c>
      <c r="R31" s="88">
        <v>0</v>
      </c>
      <c r="S31" s="116">
        <v>0</v>
      </c>
      <c r="U31" s="115">
        <v>-163</v>
      </c>
      <c r="V31" s="116">
        <v>3.84</v>
      </c>
      <c r="W31">
        <v>-68</v>
      </c>
      <c r="X31">
        <v>-45</v>
      </c>
      <c r="Y31">
        <v>3.84</v>
      </c>
      <c r="Z31">
        <v>0</v>
      </c>
      <c r="AA31">
        <v>-50</v>
      </c>
    </row>
    <row r="32" spans="7:27">
      <c r="G32" t="s">
        <v>74</v>
      </c>
      <c r="H32" s="115">
        <v>0</v>
      </c>
      <c r="I32" s="88">
        <v>0</v>
      </c>
      <c r="J32" s="88">
        <v>19.18</v>
      </c>
      <c r="K32" s="88">
        <v>14.38</v>
      </c>
      <c r="L32" s="88">
        <v>3.84</v>
      </c>
      <c r="M32" s="116">
        <v>0</v>
      </c>
      <c r="N32" s="115">
        <v>-45</v>
      </c>
      <c r="O32" s="88">
        <v>-20</v>
      </c>
      <c r="P32" s="88">
        <v>0</v>
      </c>
      <c r="Q32" s="88">
        <v>0</v>
      </c>
      <c r="R32" s="88">
        <v>0</v>
      </c>
      <c r="S32" s="116">
        <v>0</v>
      </c>
      <c r="U32" s="115">
        <v>-65</v>
      </c>
      <c r="V32" s="116">
        <v>37.4</v>
      </c>
      <c r="W32">
        <v>-45</v>
      </c>
      <c r="X32">
        <v>-20</v>
      </c>
      <c r="Y32">
        <v>3.84</v>
      </c>
      <c r="Z32">
        <v>14.38</v>
      </c>
      <c r="AA32">
        <v>19.18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-10</v>
      </c>
      <c r="O33" s="88">
        <v>-40</v>
      </c>
      <c r="P33" s="88">
        <v>-65</v>
      </c>
      <c r="Q33" s="88">
        <v>0</v>
      </c>
      <c r="R33" s="88">
        <v>0</v>
      </c>
      <c r="S33" s="116">
        <v>0</v>
      </c>
      <c r="U33" s="115">
        <v>-115</v>
      </c>
      <c r="V33" s="116">
        <v>0</v>
      </c>
      <c r="W33">
        <v>-10</v>
      </c>
      <c r="X33">
        <v>-40</v>
      </c>
      <c r="Y33">
        <v>0</v>
      </c>
      <c r="Z33">
        <v>0</v>
      </c>
      <c r="AA33">
        <v>-65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-28</v>
      </c>
      <c r="O34" s="88">
        <v>-40</v>
      </c>
      <c r="P34" s="88">
        <v>-20</v>
      </c>
      <c r="Q34" s="88">
        <v>0</v>
      </c>
      <c r="R34" s="88">
        <v>0</v>
      </c>
      <c r="S34" s="116">
        <v>0</v>
      </c>
      <c r="U34" s="115">
        <v>-88</v>
      </c>
      <c r="V34" s="116">
        <v>0</v>
      </c>
      <c r="W34">
        <v>-28</v>
      </c>
      <c r="X34">
        <v>-40</v>
      </c>
      <c r="Y34">
        <v>0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-69</v>
      </c>
      <c r="O35" s="88">
        <v>-50</v>
      </c>
      <c r="P35" s="88">
        <v>-65</v>
      </c>
      <c r="Q35" s="88">
        <v>-70</v>
      </c>
      <c r="R35" s="88">
        <v>0</v>
      </c>
      <c r="S35" s="116">
        <v>0</v>
      </c>
      <c r="U35" s="115">
        <v>-254</v>
      </c>
      <c r="V35" s="116">
        <v>0</v>
      </c>
      <c r="W35">
        <v>-69</v>
      </c>
      <c r="X35">
        <v>-50</v>
      </c>
      <c r="Y35">
        <v>0</v>
      </c>
      <c r="Z35">
        <v>-70</v>
      </c>
      <c r="AA35">
        <v>-65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-68</v>
      </c>
      <c r="O36" s="88">
        <v>-50</v>
      </c>
      <c r="P36" s="88">
        <v>-20</v>
      </c>
      <c r="Q36" s="88">
        <v>-98</v>
      </c>
      <c r="R36" s="88">
        <v>0</v>
      </c>
      <c r="S36" s="116">
        <v>0</v>
      </c>
      <c r="U36" s="115">
        <v>-236</v>
      </c>
      <c r="V36" s="116">
        <v>0</v>
      </c>
      <c r="W36">
        <v>-68</v>
      </c>
      <c r="X36">
        <v>-50</v>
      </c>
      <c r="Y36">
        <v>0</v>
      </c>
      <c r="Z36">
        <v>-98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10.55</v>
      </c>
      <c r="M37" s="116">
        <v>0</v>
      </c>
      <c r="N37" s="115">
        <v>-89</v>
      </c>
      <c r="O37" s="88">
        <v>-120</v>
      </c>
      <c r="P37" s="88">
        <v>-15</v>
      </c>
      <c r="Q37" s="88">
        <v>-35</v>
      </c>
      <c r="R37" s="88">
        <v>0</v>
      </c>
      <c r="S37" s="116">
        <v>0</v>
      </c>
      <c r="U37" s="115">
        <v>-259</v>
      </c>
      <c r="V37" s="116">
        <v>10.55</v>
      </c>
      <c r="W37">
        <v>-89</v>
      </c>
      <c r="X37">
        <v>-120</v>
      </c>
      <c r="Y37">
        <v>10.55</v>
      </c>
      <c r="Z37">
        <v>-35</v>
      </c>
      <c r="AA37">
        <v>-15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-73</v>
      </c>
      <c r="O38" s="88">
        <v>-80</v>
      </c>
      <c r="P38" s="88">
        <v>-60</v>
      </c>
      <c r="Q38" s="88">
        <v>-35</v>
      </c>
      <c r="R38" s="88">
        <v>0</v>
      </c>
      <c r="S38" s="116">
        <v>0</v>
      </c>
      <c r="U38" s="115">
        <v>-248</v>
      </c>
      <c r="V38" s="116">
        <v>0</v>
      </c>
      <c r="W38">
        <v>-73</v>
      </c>
      <c r="X38">
        <v>-80</v>
      </c>
      <c r="Y38">
        <v>0</v>
      </c>
      <c r="Z38">
        <v>-35</v>
      </c>
      <c r="AA38">
        <v>-60</v>
      </c>
    </row>
    <row r="39" spans="7:27">
      <c r="G39" t="s">
        <v>81</v>
      </c>
      <c r="H39" s="115">
        <v>0</v>
      </c>
      <c r="I39" s="88">
        <v>0</v>
      </c>
      <c r="J39" s="88">
        <v>28.77</v>
      </c>
      <c r="K39" s="88">
        <v>0</v>
      </c>
      <c r="L39" s="88">
        <v>0</v>
      </c>
      <c r="M39" s="116">
        <v>0</v>
      </c>
      <c r="N39" s="115">
        <v>-14</v>
      </c>
      <c r="O39" s="88">
        <v>-70</v>
      </c>
      <c r="P39" s="88">
        <v>0</v>
      </c>
      <c r="Q39" s="88">
        <v>-35</v>
      </c>
      <c r="R39" s="88">
        <v>0</v>
      </c>
      <c r="S39" s="116">
        <v>0</v>
      </c>
      <c r="U39" s="115">
        <v>-119</v>
      </c>
      <c r="V39" s="116">
        <v>28.77</v>
      </c>
      <c r="W39">
        <v>-14</v>
      </c>
      <c r="X39">
        <v>-70</v>
      </c>
      <c r="Y39">
        <v>0</v>
      </c>
      <c r="Z39">
        <v>-35</v>
      </c>
      <c r="AA39">
        <v>28.77</v>
      </c>
    </row>
    <row r="40" spans="7:27">
      <c r="G40" t="s">
        <v>82</v>
      </c>
      <c r="H40" s="115">
        <v>0</v>
      </c>
      <c r="I40" s="88">
        <v>0</v>
      </c>
      <c r="J40" s="88">
        <v>28.77</v>
      </c>
      <c r="K40" s="88">
        <v>0</v>
      </c>
      <c r="L40" s="88">
        <v>0</v>
      </c>
      <c r="M40" s="116">
        <v>0</v>
      </c>
      <c r="N40" s="115">
        <v>-48</v>
      </c>
      <c r="O40" s="88">
        <v>-70</v>
      </c>
      <c r="P40" s="88">
        <v>0</v>
      </c>
      <c r="Q40" s="88">
        <v>-35</v>
      </c>
      <c r="R40" s="88">
        <v>0</v>
      </c>
      <c r="S40" s="116">
        <v>0</v>
      </c>
      <c r="U40" s="115">
        <v>-153</v>
      </c>
      <c r="V40" s="116">
        <v>28.77</v>
      </c>
      <c r="W40">
        <v>-48</v>
      </c>
      <c r="X40">
        <v>-70</v>
      </c>
      <c r="Y40">
        <v>0</v>
      </c>
      <c r="Z40">
        <v>-35</v>
      </c>
      <c r="AA40">
        <v>28.77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-22</v>
      </c>
      <c r="O41" s="88">
        <v>-75</v>
      </c>
      <c r="P41" s="88">
        <v>-45</v>
      </c>
      <c r="Q41" s="88">
        <v>-95</v>
      </c>
      <c r="R41" s="88">
        <v>0</v>
      </c>
      <c r="S41" s="116">
        <v>0</v>
      </c>
      <c r="U41" s="115">
        <v>-237</v>
      </c>
      <c r="V41" s="116">
        <v>0</v>
      </c>
      <c r="W41">
        <v>-22</v>
      </c>
      <c r="X41">
        <v>-75</v>
      </c>
      <c r="Y41">
        <v>0</v>
      </c>
      <c r="Z41">
        <v>-95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-65</v>
      </c>
      <c r="P42" s="88">
        <v>0</v>
      </c>
      <c r="Q42" s="88">
        <v>-35</v>
      </c>
      <c r="R42" s="88">
        <v>0</v>
      </c>
      <c r="S42" s="116">
        <v>0</v>
      </c>
      <c r="U42" s="115">
        <v>-100</v>
      </c>
      <c r="V42" s="116">
        <v>0</v>
      </c>
      <c r="W42">
        <v>0</v>
      </c>
      <c r="X42">
        <v>-65</v>
      </c>
      <c r="Y42">
        <v>0</v>
      </c>
      <c r="Z42">
        <v>-35</v>
      </c>
      <c r="AA42">
        <v>0</v>
      </c>
    </row>
    <row r="43" spans="7:27">
      <c r="G43" t="s">
        <v>85</v>
      </c>
      <c r="H43" s="115">
        <v>58.11</v>
      </c>
      <c r="I43" s="88">
        <v>0</v>
      </c>
      <c r="J43" s="88">
        <v>0</v>
      </c>
      <c r="K43" s="88">
        <v>0</v>
      </c>
      <c r="L43" s="88">
        <v>17.260000000000002</v>
      </c>
      <c r="M43" s="116">
        <v>0</v>
      </c>
      <c r="N43" s="115">
        <v>0</v>
      </c>
      <c r="O43" s="88">
        <v>0</v>
      </c>
      <c r="P43" s="88">
        <v>-30</v>
      </c>
      <c r="Q43" s="88">
        <v>-35</v>
      </c>
      <c r="R43" s="88">
        <v>0</v>
      </c>
      <c r="S43" s="116">
        <v>0</v>
      </c>
      <c r="U43" s="115">
        <v>-65</v>
      </c>
      <c r="V43" s="116">
        <v>75.37</v>
      </c>
      <c r="W43">
        <v>58.11</v>
      </c>
      <c r="X43">
        <v>0</v>
      </c>
      <c r="Y43">
        <v>17.260000000000002</v>
      </c>
      <c r="Z43">
        <v>-35</v>
      </c>
      <c r="AA43">
        <v>-30</v>
      </c>
    </row>
    <row r="44" spans="7:27">
      <c r="G44" t="s">
        <v>86</v>
      </c>
      <c r="H44" s="115">
        <v>76.930000000000007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76.930000000000007</v>
      </c>
      <c r="W44">
        <v>76.930000000000007</v>
      </c>
      <c r="X44">
        <v>0</v>
      </c>
      <c r="Y44">
        <v>0</v>
      </c>
      <c r="Z44">
        <v>-30</v>
      </c>
      <c r="AA44">
        <v>0</v>
      </c>
    </row>
    <row r="45" spans="7:27">
      <c r="G45" t="s">
        <v>87</v>
      </c>
      <c r="H45" s="115">
        <v>128.03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-45</v>
      </c>
      <c r="Q45" s="88">
        <v>-90</v>
      </c>
      <c r="R45" s="88">
        <v>0</v>
      </c>
      <c r="S45" s="116">
        <v>0</v>
      </c>
      <c r="U45" s="115">
        <v>-135</v>
      </c>
      <c r="V45" s="116">
        <v>128.03</v>
      </c>
      <c r="W45">
        <v>128.03</v>
      </c>
      <c r="X45">
        <v>0</v>
      </c>
      <c r="Y45">
        <v>0</v>
      </c>
      <c r="Z45">
        <v>-90</v>
      </c>
      <c r="AA45">
        <v>-45</v>
      </c>
    </row>
    <row r="46" spans="7:27">
      <c r="G46" t="s">
        <v>88</v>
      </c>
      <c r="H46" s="115">
        <v>120.4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-30</v>
      </c>
      <c r="R46" s="88">
        <v>0</v>
      </c>
      <c r="S46" s="116">
        <v>0</v>
      </c>
      <c r="U46" s="115">
        <v>-30</v>
      </c>
      <c r="V46" s="116">
        <v>120.4</v>
      </c>
      <c r="W46">
        <v>120.4</v>
      </c>
      <c r="X46">
        <v>0</v>
      </c>
      <c r="Y46">
        <v>0</v>
      </c>
      <c r="Z46">
        <v>-30</v>
      </c>
      <c r="AA46">
        <v>0</v>
      </c>
    </row>
    <row r="47" spans="7:27">
      <c r="G47" t="s">
        <v>89</v>
      </c>
      <c r="H47" s="115">
        <v>188.27</v>
      </c>
      <c r="I47" s="88">
        <v>0</v>
      </c>
      <c r="J47" s="88">
        <v>19.18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207.45</v>
      </c>
      <c r="W47">
        <v>188.27</v>
      </c>
      <c r="X47">
        <v>0</v>
      </c>
      <c r="Y47">
        <v>0</v>
      </c>
      <c r="Z47">
        <v>0</v>
      </c>
      <c r="AA47">
        <v>19.18</v>
      </c>
    </row>
    <row r="48" spans="7:27">
      <c r="G48" t="s">
        <v>90</v>
      </c>
      <c r="H48" s="115">
        <v>148.04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-35</v>
      </c>
      <c r="Q48" s="88">
        <v>0</v>
      </c>
      <c r="R48" s="88">
        <v>0</v>
      </c>
      <c r="S48" s="116">
        <v>0</v>
      </c>
      <c r="U48" s="115">
        <v>-35</v>
      </c>
      <c r="V48" s="116">
        <v>148.04</v>
      </c>
      <c r="W48">
        <v>148.04</v>
      </c>
      <c r="X48">
        <v>0</v>
      </c>
      <c r="Y48">
        <v>0</v>
      </c>
      <c r="Z48">
        <v>0</v>
      </c>
      <c r="AA48">
        <v>-35</v>
      </c>
    </row>
    <row r="49" spans="7:27">
      <c r="G49" t="s">
        <v>91</v>
      </c>
      <c r="H49" s="115">
        <v>149.22999999999999</v>
      </c>
      <c r="I49" s="88">
        <v>0</v>
      </c>
      <c r="J49" s="88">
        <v>23.97</v>
      </c>
      <c r="K49" s="88">
        <v>43.15</v>
      </c>
      <c r="L49" s="88">
        <v>16.3</v>
      </c>
      <c r="M49" s="116">
        <v>0</v>
      </c>
      <c r="N49" s="115">
        <v>0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-60</v>
      </c>
      <c r="V49" s="116">
        <v>232.65</v>
      </c>
      <c r="W49">
        <v>149.22999999999999</v>
      </c>
      <c r="X49">
        <v>-60</v>
      </c>
      <c r="Y49">
        <v>16.3</v>
      </c>
      <c r="Z49">
        <v>43.15</v>
      </c>
      <c r="AA49">
        <v>23.97</v>
      </c>
    </row>
    <row r="50" spans="7:27">
      <c r="G50" t="s">
        <v>92</v>
      </c>
      <c r="H50" s="115">
        <v>152.58000000000001</v>
      </c>
      <c r="I50" s="88">
        <v>0</v>
      </c>
      <c r="J50" s="88">
        <v>0</v>
      </c>
      <c r="K50" s="88">
        <v>43.15</v>
      </c>
      <c r="L50" s="88">
        <v>7.67</v>
      </c>
      <c r="M50" s="116">
        <v>0</v>
      </c>
      <c r="N50" s="115">
        <v>0</v>
      </c>
      <c r="O50" s="88">
        <v>-45</v>
      </c>
      <c r="P50" s="88">
        <v>-30</v>
      </c>
      <c r="Q50" s="88">
        <v>0</v>
      </c>
      <c r="R50" s="88">
        <v>0</v>
      </c>
      <c r="S50" s="116">
        <v>0</v>
      </c>
      <c r="U50" s="115">
        <v>-75</v>
      </c>
      <c r="V50" s="116">
        <v>203.4</v>
      </c>
      <c r="W50">
        <v>152.58000000000001</v>
      </c>
      <c r="X50">
        <v>-45</v>
      </c>
      <c r="Y50">
        <v>7.67</v>
      </c>
      <c r="Z50">
        <v>43.15</v>
      </c>
      <c r="AA50">
        <v>-30</v>
      </c>
    </row>
    <row r="51" spans="7:27">
      <c r="G51" t="s">
        <v>93</v>
      </c>
      <c r="H51" s="115">
        <v>239.72</v>
      </c>
      <c r="I51" s="88">
        <v>0</v>
      </c>
      <c r="J51" s="88">
        <v>0</v>
      </c>
      <c r="K51" s="88">
        <v>1.92</v>
      </c>
      <c r="L51" s="88">
        <v>8.6300000000000008</v>
      </c>
      <c r="M51" s="116">
        <v>0</v>
      </c>
      <c r="N51" s="115">
        <v>0</v>
      </c>
      <c r="O51" s="88">
        <v>-70</v>
      </c>
      <c r="P51" s="88">
        <v>-35</v>
      </c>
      <c r="Q51" s="88">
        <v>0</v>
      </c>
      <c r="R51" s="88">
        <v>0</v>
      </c>
      <c r="S51" s="116">
        <v>0</v>
      </c>
      <c r="U51" s="115">
        <v>-105</v>
      </c>
      <c r="V51" s="116">
        <v>250.27</v>
      </c>
      <c r="W51">
        <v>239.72</v>
      </c>
      <c r="X51">
        <v>-70</v>
      </c>
      <c r="Y51">
        <v>8.6300000000000008</v>
      </c>
      <c r="Z51">
        <v>1.92</v>
      </c>
      <c r="AA51">
        <v>-35</v>
      </c>
    </row>
    <row r="52" spans="7:27">
      <c r="G52" t="s">
        <v>94</v>
      </c>
      <c r="H52" s="115">
        <v>207.48</v>
      </c>
      <c r="I52" s="88">
        <v>0</v>
      </c>
      <c r="J52" s="88">
        <v>9.59</v>
      </c>
      <c r="K52" s="88">
        <v>1.92</v>
      </c>
      <c r="L52" s="88">
        <v>7.67</v>
      </c>
      <c r="M52" s="116">
        <v>0</v>
      </c>
      <c r="N52" s="115">
        <v>0</v>
      </c>
      <c r="O52" s="88">
        <v>-70</v>
      </c>
      <c r="P52" s="88">
        <v>0</v>
      </c>
      <c r="Q52" s="88">
        <v>0</v>
      </c>
      <c r="R52" s="88">
        <v>0</v>
      </c>
      <c r="S52" s="116">
        <v>0</v>
      </c>
      <c r="U52" s="115">
        <v>-70</v>
      </c>
      <c r="V52" s="116">
        <v>226.66</v>
      </c>
      <c r="W52">
        <v>207.48</v>
      </c>
      <c r="X52">
        <v>-70</v>
      </c>
      <c r="Y52">
        <v>7.67</v>
      </c>
      <c r="Z52">
        <v>1.92</v>
      </c>
      <c r="AA52">
        <v>9.59</v>
      </c>
    </row>
    <row r="53" spans="7:27">
      <c r="G53" t="s">
        <v>95</v>
      </c>
      <c r="H53" s="115">
        <v>204</v>
      </c>
      <c r="I53" s="88">
        <v>0</v>
      </c>
      <c r="J53" s="88">
        <v>0</v>
      </c>
      <c r="K53" s="88">
        <v>43.15</v>
      </c>
      <c r="L53" s="88">
        <v>6.71</v>
      </c>
      <c r="M53" s="116">
        <v>0</v>
      </c>
      <c r="N53" s="115">
        <v>0</v>
      </c>
      <c r="O53" s="88">
        <v>-50</v>
      </c>
      <c r="P53" s="88">
        <v>-40</v>
      </c>
      <c r="Q53" s="88">
        <v>0</v>
      </c>
      <c r="R53" s="88">
        <v>0</v>
      </c>
      <c r="S53" s="116">
        <v>0</v>
      </c>
      <c r="U53" s="115">
        <v>-90</v>
      </c>
      <c r="V53" s="116">
        <v>253.86</v>
      </c>
      <c r="W53">
        <v>204</v>
      </c>
      <c r="X53">
        <v>-50</v>
      </c>
      <c r="Y53">
        <v>6.71</v>
      </c>
      <c r="Z53">
        <v>43.15</v>
      </c>
      <c r="AA53">
        <v>-40</v>
      </c>
    </row>
    <row r="54" spans="7:27">
      <c r="G54" t="s">
        <v>96</v>
      </c>
      <c r="H54" s="115">
        <v>147.78</v>
      </c>
      <c r="I54" s="88">
        <v>0</v>
      </c>
      <c r="J54" s="88">
        <v>4.79</v>
      </c>
      <c r="K54" s="88">
        <v>0</v>
      </c>
      <c r="L54" s="88">
        <v>5.75</v>
      </c>
      <c r="M54" s="116">
        <v>0</v>
      </c>
      <c r="N54" s="115">
        <v>0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-70</v>
      </c>
      <c r="V54" s="116">
        <v>158.32</v>
      </c>
      <c r="W54">
        <v>147.78</v>
      </c>
      <c r="X54">
        <v>-70</v>
      </c>
      <c r="Y54">
        <v>5.75</v>
      </c>
      <c r="Z54">
        <v>0</v>
      </c>
      <c r="AA54">
        <v>4.79</v>
      </c>
    </row>
    <row r="55" spans="7:27">
      <c r="G55" t="s">
        <v>97</v>
      </c>
      <c r="H55" s="115">
        <v>205.52</v>
      </c>
      <c r="I55" s="88">
        <v>43.15</v>
      </c>
      <c r="J55" s="88">
        <v>0</v>
      </c>
      <c r="K55" s="88">
        <v>43.15</v>
      </c>
      <c r="L55" s="88">
        <v>11.51</v>
      </c>
      <c r="M55" s="116">
        <v>0</v>
      </c>
      <c r="N55" s="115">
        <v>0</v>
      </c>
      <c r="O55" s="88">
        <v>0</v>
      </c>
      <c r="P55" s="88">
        <v>-60</v>
      </c>
      <c r="Q55" s="88">
        <v>0</v>
      </c>
      <c r="R55" s="88">
        <v>0</v>
      </c>
      <c r="S55" s="116">
        <v>0</v>
      </c>
      <c r="U55" s="115">
        <v>-60</v>
      </c>
      <c r="V55" s="116">
        <v>303.33</v>
      </c>
      <c r="W55">
        <v>205.52</v>
      </c>
      <c r="X55">
        <v>43.15</v>
      </c>
      <c r="Y55">
        <v>11.51</v>
      </c>
      <c r="Z55">
        <v>43.15</v>
      </c>
      <c r="AA55">
        <v>-60</v>
      </c>
    </row>
    <row r="56" spans="7:27">
      <c r="G56" t="s">
        <v>98</v>
      </c>
      <c r="H56" s="115">
        <v>215.71</v>
      </c>
      <c r="I56" s="88">
        <v>0</v>
      </c>
      <c r="J56" s="88">
        <v>0</v>
      </c>
      <c r="K56" s="88">
        <v>0</v>
      </c>
      <c r="L56" s="88">
        <v>2.88</v>
      </c>
      <c r="M56" s="116">
        <v>0</v>
      </c>
      <c r="N56" s="115">
        <v>0</v>
      </c>
      <c r="O56" s="88">
        <v>-30</v>
      </c>
      <c r="P56" s="88">
        <v>-65</v>
      </c>
      <c r="Q56" s="88">
        <v>0</v>
      </c>
      <c r="R56" s="88">
        <v>0</v>
      </c>
      <c r="S56" s="116">
        <v>0</v>
      </c>
      <c r="U56" s="115">
        <v>-95</v>
      </c>
      <c r="V56" s="116">
        <v>218.59</v>
      </c>
      <c r="W56">
        <v>215.71</v>
      </c>
      <c r="X56">
        <v>-30</v>
      </c>
      <c r="Y56">
        <v>2.88</v>
      </c>
      <c r="Z56">
        <v>0</v>
      </c>
      <c r="AA56">
        <v>-65</v>
      </c>
    </row>
    <row r="57" spans="7:27">
      <c r="G57" t="s">
        <v>99</v>
      </c>
      <c r="H57" s="115">
        <v>233.15</v>
      </c>
      <c r="I57" s="88">
        <v>0</v>
      </c>
      <c r="J57" s="88">
        <v>57.53</v>
      </c>
      <c r="K57" s="88">
        <v>19.18</v>
      </c>
      <c r="L57" s="88">
        <v>2.88</v>
      </c>
      <c r="M57" s="116">
        <v>0</v>
      </c>
      <c r="N57" s="115">
        <v>0</v>
      </c>
      <c r="O57" s="88">
        <v>-15</v>
      </c>
      <c r="P57" s="88">
        <v>0</v>
      </c>
      <c r="Q57" s="88">
        <v>0</v>
      </c>
      <c r="R57" s="88">
        <v>0</v>
      </c>
      <c r="S57" s="116">
        <v>0</v>
      </c>
      <c r="U57" s="115">
        <v>-15</v>
      </c>
      <c r="V57" s="116">
        <v>312.74</v>
      </c>
      <c r="W57">
        <v>233.15</v>
      </c>
      <c r="X57">
        <v>-15</v>
      </c>
      <c r="Y57">
        <v>2.88</v>
      </c>
      <c r="Z57">
        <v>19.18</v>
      </c>
      <c r="AA57">
        <v>57.53</v>
      </c>
    </row>
    <row r="58" spans="7:27">
      <c r="G58" t="s">
        <v>100</v>
      </c>
      <c r="H58" s="115">
        <v>194.78</v>
      </c>
      <c r="I58" s="88">
        <v>0</v>
      </c>
      <c r="J58" s="88">
        <v>47.95</v>
      </c>
      <c r="K58" s="88">
        <v>19.18</v>
      </c>
      <c r="L58" s="88">
        <v>2.88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264.79000000000002</v>
      </c>
      <c r="W58">
        <v>194.78</v>
      </c>
      <c r="X58">
        <v>0</v>
      </c>
      <c r="Y58">
        <v>2.88</v>
      </c>
      <c r="Z58">
        <v>19.18</v>
      </c>
      <c r="AA58">
        <v>47.95</v>
      </c>
    </row>
    <row r="59" spans="7:27">
      <c r="G59" t="s">
        <v>101</v>
      </c>
      <c r="H59" s="115">
        <v>282.66000000000003</v>
      </c>
      <c r="I59" s="88">
        <v>0</v>
      </c>
      <c r="J59" s="88">
        <v>19.18</v>
      </c>
      <c r="K59" s="88">
        <v>38.36</v>
      </c>
      <c r="L59" s="88">
        <v>2.88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343.08</v>
      </c>
      <c r="W59">
        <v>282.66000000000003</v>
      </c>
      <c r="X59">
        <v>0</v>
      </c>
      <c r="Y59">
        <v>2.88</v>
      </c>
      <c r="Z59">
        <v>38.36</v>
      </c>
      <c r="AA59">
        <v>19.18</v>
      </c>
    </row>
    <row r="60" spans="7:27">
      <c r="G60" t="s">
        <v>102</v>
      </c>
      <c r="H60" s="115">
        <v>248.13</v>
      </c>
      <c r="I60" s="88">
        <v>0</v>
      </c>
      <c r="J60" s="88">
        <v>62.33</v>
      </c>
      <c r="K60" s="88">
        <v>0</v>
      </c>
      <c r="L60" s="88">
        <v>2.88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313.33999999999997</v>
      </c>
      <c r="W60">
        <v>248.13</v>
      </c>
      <c r="X60">
        <v>0</v>
      </c>
      <c r="Y60">
        <v>2.88</v>
      </c>
      <c r="Z60">
        <v>0</v>
      </c>
      <c r="AA60">
        <v>62.33</v>
      </c>
    </row>
    <row r="61" spans="7:27">
      <c r="G61" t="s">
        <v>103</v>
      </c>
      <c r="H61" s="115">
        <v>314.44</v>
      </c>
      <c r="I61" s="88">
        <v>19.18</v>
      </c>
      <c r="J61" s="88">
        <v>0</v>
      </c>
      <c r="K61" s="88">
        <v>19.18</v>
      </c>
      <c r="L61" s="88">
        <v>8.6300000000000008</v>
      </c>
      <c r="M61" s="116">
        <v>0</v>
      </c>
      <c r="N61" s="115">
        <v>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-40</v>
      </c>
      <c r="V61" s="116">
        <v>361.43</v>
      </c>
      <c r="W61">
        <v>314.44</v>
      </c>
      <c r="X61">
        <v>19.18</v>
      </c>
      <c r="Y61">
        <v>8.6300000000000008</v>
      </c>
      <c r="Z61">
        <v>19.18</v>
      </c>
      <c r="AA61">
        <v>-40</v>
      </c>
    </row>
    <row r="62" spans="7:27">
      <c r="G62" t="s">
        <v>104</v>
      </c>
      <c r="H62" s="115">
        <v>228.96</v>
      </c>
      <c r="I62" s="88">
        <v>0</v>
      </c>
      <c r="J62" s="88">
        <v>14.38</v>
      </c>
      <c r="K62" s="88">
        <v>0</v>
      </c>
      <c r="L62" s="88">
        <v>0.96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244.3</v>
      </c>
      <c r="W62">
        <v>228.96</v>
      </c>
      <c r="X62">
        <v>0</v>
      </c>
      <c r="Y62">
        <v>0.96</v>
      </c>
      <c r="Z62">
        <v>0</v>
      </c>
      <c r="AA62">
        <v>14.38</v>
      </c>
    </row>
    <row r="63" spans="7:27">
      <c r="G63" t="s">
        <v>105</v>
      </c>
      <c r="H63" s="115">
        <v>171.87</v>
      </c>
      <c r="I63" s="88">
        <v>0</v>
      </c>
      <c r="J63" s="88">
        <v>0</v>
      </c>
      <c r="K63" s="88">
        <v>33.56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205.43</v>
      </c>
      <c r="W63">
        <v>171.87</v>
      </c>
      <c r="X63">
        <v>0</v>
      </c>
      <c r="Y63">
        <v>0</v>
      </c>
      <c r="Z63">
        <v>33.56</v>
      </c>
      <c r="AA63">
        <v>0</v>
      </c>
    </row>
    <row r="64" spans="7:27">
      <c r="G64" t="s">
        <v>106</v>
      </c>
      <c r="H64" s="115">
        <v>136.46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136.46</v>
      </c>
      <c r="W64">
        <v>136.46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73.900000000000006</v>
      </c>
      <c r="I65" s="88">
        <v>0</v>
      </c>
      <c r="J65" s="88">
        <v>0</v>
      </c>
      <c r="K65" s="88">
        <v>19.18</v>
      </c>
      <c r="L65" s="88">
        <v>0</v>
      </c>
      <c r="M65" s="116">
        <v>0</v>
      </c>
      <c r="N65" s="115">
        <v>0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>
        <v>-35</v>
      </c>
      <c r="V65" s="116">
        <v>93.08</v>
      </c>
      <c r="W65">
        <v>73.900000000000006</v>
      </c>
      <c r="X65">
        <v>0</v>
      </c>
      <c r="Y65">
        <v>0</v>
      </c>
      <c r="Z65">
        <v>19.18</v>
      </c>
      <c r="AA65">
        <v>-35</v>
      </c>
    </row>
    <row r="66" spans="7:27">
      <c r="G66" t="s">
        <v>108</v>
      </c>
      <c r="H66" s="115">
        <v>82.85</v>
      </c>
      <c r="I66" s="88">
        <v>0</v>
      </c>
      <c r="J66" s="88">
        <v>14.38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97.23</v>
      </c>
      <c r="W66">
        <v>82.85</v>
      </c>
      <c r="X66">
        <v>0</v>
      </c>
      <c r="Y66">
        <v>0</v>
      </c>
      <c r="Z66">
        <v>0</v>
      </c>
      <c r="AA66">
        <v>14.38</v>
      </c>
    </row>
    <row r="67" spans="7:27">
      <c r="G67" t="s">
        <v>109</v>
      </c>
      <c r="H67" s="115">
        <v>82.27</v>
      </c>
      <c r="I67" s="88">
        <v>19.18</v>
      </c>
      <c r="J67" s="88">
        <v>33.56</v>
      </c>
      <c r="K67" s="88">
        <v>0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-75</v>
      </c>
      <c r="R67" s="88">
        <v>0</v>
      </c>
      <c r="S67" s="116">
        <v>0</v>
      </c>
      <c r="U67" s="115">
        <v>-75</v>
      </c>
      <c r="V67" s="116">
        <v>138.85</v>
      </c>
      <c r="W67">
        <v>82.27</v>
      </c>
      <c r="X67">
        <v>19.18</v>
      </c>
      <c r="Y67">
        <v>3.84</v>
      </c>
      <c r="Z67">
        <v>-75</v>
      </c>
      <c r="AA67">
        <v>33.56</v>
      </c>
    </row>
    <row r="68" spans="7:27">
      <c r="G68" t="s">
        <v>110</v>
      </c>
      <c r="H68" s="115">
        <v>63.99</v>
      </c>
      <c r="I68" s="88">
        <v>23.97</v>
      </c>
      <c r="J68" s="88">
        <v>33.56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121.52</v>
      </c>
      <c r="W68">
        <v>63.99</v>
      </c>
      <c r="X68">
        <v>23.97</v>
      </c>
      <c r="Y68">
        <v>0</v>
      </c>
      <c r="Z68">
        <v>-30</v>
      </c>
      <c r="AA68">
        <v>33.56</v>
      </c>
    </row>
    <row r="69" spans="7:27">
      <c r="G69" t="s">
        <v>111</v>
      </c>
      <c r="H69" s="115">
        <v>14.86</v>
      </c>
      <c r="I69" s="88">
        <v>0</v>
      </c>
      <c r="J69" s="88">
        <v>47.95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62.81</v>
      </c>
      <c r="W69">
        <v>14.86</v>
      </c>
      <c r="X69">
        <v>0</v>
      </c>
      <c r="Y69">
        <v>0</v>
      </c>
      <c r="Z69">
        <v>-30</v>
      </c>
      <c r="AA69">
        <v>47.95</v>
      </c>
    </row>
    <row r="70" spans="7:27">
      <c r="G70" t="s">
        <v>112</v>
      </c>
      <c r="H70" s="115">
        <v>36.56</v>
      </c>
      <c r="I70" s="88">
        <v>0</v>
      </c>
      <c r="J70" s="88">
        <v>47.95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-30</v>
      </c>
      <c r="R70" s="88">
        <v>0</v>
      </c>
      <c r="S70" s="116">
        <v>0</v>
      </c>
      <c r="U70" s="115">
        <v>-30</v>
      </c>
      <c r="V70" s="116">
        <v>84.51</v>
      </c>
      <c r="W70">
        <v>36.56</v>
      </c>
      <c r="X70">
        <v>0</v>
      </c>
      <c r="Y70">
        <v>0</v>
      </c>
      <c r="Z70">
        <v>-30</v>
      </c>
      <c r="AA70">
        <v>47.95</v>
      </c>
    </row>
    <row r="71" spans="7:27">
      <c r="G71" t="s">
        <v>113</v>
      </c>
      <c r="H71" s="115">
        <v>14.82</v>
      </c>
      <c r="I71" s="88">
        <v>0</v>
      </c>
      <c r="J71" s="88">
        <v>14.38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-30</v>
      </c>
      <c r="R71" s="88">
        <v>0</v>
      </c>
      <c r="S71" s="116">
        <v>0</v>
      </c>
      <c r="U71" s="115">
        <v>-30</v>
      </c>
      <c r="V71" s="116">
        <v>29.2</v>
      </c>
      <c r="W71">
        <v>14.82</v>
      </c>
      <c r="X71">
        <v>0</v>
      </c>
      <c r="Y71">
        <v>0</v>
      </c>
      <c r="Z71">
        <v>-30</v>
      </c>
      <c r="AA71">
        <v>14.38</v>
      </c>
    </row>
    <row r="72" spans="7:27">
      <c r="G72" t="s">
        <v>114</v>
      </c>
      <c r="H72" s="115">
        <v>19.18</v>
      </c>
      <c r="I72" s="88">
        <v>0</v>
      </c>
      <c r="J72" s="88">
        <v>38.35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-60</v>
      </c>
      <c r="R72" s="88">
        <v>0</v>
      </c>
      <c r="S72" s="116">
        <v>0</v>
      </c>
      <c r="U72" s="115">
        <v>-60</v>
      </c>
      <c r="V72" s="116">
        <v>57.53</v>
      </c>
      <c r="W72">
        <v>19.18</v>
      </c>
      <c r="X72">
        <v>0</v>
      </c>
      <c r="Y72">
        <v>0</v>
      </c>
      <c r="Z72">
        <v>-60</v>
      </c>
      <c r="AA72">
        <v>38.35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9.59</v>
      </c>
      <c r="M73" s="116">
        <v>0</v>
      </c>
      <c r="N73" s="115">
        <v>-5</v>
      </c>
      <c r="O73" s="88">
        <v>0</v>
      </c>
      <c r="P73" s="88">
        <v>0</v>
      </c>
      <c r="Q73" s="88">
        <v>-25</v>
      </c>
      <c r="R73" s="88">
        <v>0</v>
      </c>
      <c r="S73" s="116">
        <v>0</v>
      </c>
      <c r="U73" s="115">
        <v>-30</v>
      </c>
      <c r="V73" s="116">
        <v>9.59</v>
      </c>
      <c r="W73">
        <v>-5</v>
      </c>
      <c r="X73">
        <v>0</v>
      </c>
      <c r="Y73">
        <v>9.59</v>
      </c>
      <c r="Z73">
        <v>-25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-19</v>
      </c>
      <c r="O74" s="88">
        <v>-5</v>
      </c>
      <c r="P74" s="88">
        <v>0</v>
      </c>
      <c r="Q74" s="88">
        <v>-25</v>
      </c>
      <c r="R74" s="88">
        <v>0</v>
      </c>
      <c r="S74" s="116">
        <v>0</v>
      </c>
      <c r="U74" s="115">
        <v>-49</v>
      </c>
      <c r="V74" s="116">
        <v>0</v>
      </c>
      <c r="W74">
        <v>-19</v>
      </c>
      <c r="X74">
        <v>-5</v>
      </c>
      <c r="Y74">
        <v>0</v>
      </c>
      <c r="Z74">
        <v>-25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14.38</v>
      </c>
      <c r="K75" s="88">
        <v>0</v>
      </c>
      <c r="L75" s="88">
        <v>0</v>
      </c>
      <c r="M75" s="116">
        <v>0</v>
      </c>
      <c r="N75" s="115">
        <v>-32</v>
      </c>
      <c r="O75" s="88">
        <v>-20</v>
      </c>
      <c r="P75" s="88">
        <v>0</v>
      </c>
      <c r="Q75" s="88">
        <v>-25</v>
      </c>
      <c r="R75" s="88">
        <v>0</v>
      </c>
      <c r="S75" s="116">
        <v>0</v>
      </c>
      <c r="U75" s="115">
        <v>-77</v>
      </c>
      <c r="V75" s="116">
        <v>14.38</v>
      </c>
      <c r="W75">
        <v>-32</v>
      </c>
      <c r="X75">
        <v>-20</v>
      </c>
      <c r="Y75">
        <v>0</v>
      </c>
      <c r="Z75">
        <v>-25</v>
      </c>
      <c r="AA75">
        <v>14.38</v>
      </c>
    </row>
    <row r="76" spans="7:27">
      <c r="G76" t="s">
        <v>118</v>
      </c>
      <c r="H76" s="115">
        <v>0</v>
      </c>
      <c r="I76" s="88">
        <v>0</v>
      </c>
      <c r="J76" s="88">
        <v>38.36</v>
      </c>
      <c r="K76" s="88">
        <v>0</v>
      </c>
      <c r="L76" s="88">
        <v>0</v>
      </c>
      <c r="M76" s="116">
        <v>0</v>
      </c>
      <c r="N76" s="115">
        <v>0</v>
      </c>
      <c r="O76" s="88">
        <v>-40</v>
      </c>
      <c r="P76" s="88">
        <v>0</v>
      </c>
      <c r="Q76" s="88">
        <v>-55</v>
      </c>
      <c r="R76" s="88">
        <v>0</v>
      </c>
      <c r="S76" s="116">
        <v>0</v>
      </c>
      <c r="U76" s="115">
        <v>-95</v>
      </c>
      <c r="V76" s="116">
        <v>38.36</v>
      </c>
      <c r="W76">
        <v>0</v>
      </c>
      <c r="X76">
        <v>-40</v>
      </c>
      <c r="Y76">
        <v>0</v>
      </c>
      <c r="Z76">
        <v>-55</v>
      </c>
      <c r="AA76">
        <v>38.36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-105</v>
      </c>
      <c r="P77" s="88">
        <v>-20</v>
      </c>
      <c r="Q77" s="88">
        <v>-20</v>
      </c>
      <c r="R77" s="88">
        <v>0</v>
      </c>
      <c r="S77" s="116">
        <v>0</v>
      </c>
      <c r="U77" s="115">
        <v>-145</v>
      </c>
      <c r="V77" s="116">
        <v>0</v>
      </c>
      <c r="W77">
        <v>0</v>
      </c>
      <c r="X77">
        <v>-105</v>
      </c>
      <c r="Y77">
        <v>0</v>
      </c>
      <c r="Z77">
        <v>-20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-70</v>
      </c>
      <c r="P78" s="88">
        <v>0</v>
      </c>
      <c r="Q78" s="88">
        <v>-10</v>
      </c>
      <c r="R78" s="88">
        <v>0</v>
      </c>
      <c r="S78" s="116">
        <v>0</v>
      </c>
      <c r="U78" s="115">
        <v>-80</v>
      </c>
      <c r="V78" s="116">
        <v>0</v>
      </c>
      <c r="W78">
        <v>0</v>
      </c>
      <c r="X78">
        <v>-70</v>
      </c>
      <c r="Y78">
        <v>0</v>
      </c>
      <c r="Z78">
        <v>-10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14.38</v>
      </c>
      <c r="M79" s="116">
        <v>0</v>
      </c>
      <c r="N79" s="115">
        <v>-63</v>
      </c>
      <c r="O79" s="88">
        <v>-70</v>
      </c>
      <c r="P79" s="88">
        <v>0</v>
      </c>
      <c r="Q79" s="88">
        <v>0</v>
      </c>
      <c r="R79" s="88">
        <v>0</v>
      </c>
      <c r="S79" s="116">
        <v>0</v>
      </c>
      <c r="U79" s="115">
        <v>-133</v>
      </c>
      <c r="V79" s="116">
        <v>14.38</v>
      </c>
      <c r="W79">
        <v>-63</v>
      </c>
      <c r="X79">
        <v>-70</v>
      </c>
      <c r="Y79">
        <v>14.38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7.67</v>
      </c>
      <c r="M80" s="116">
        <v>0</v>
      </c>
      <c r="N80" s="115">
        <v>-34</v>
      </c>
      <c r="O80" s="88">
        <v>-70</v>
      </c>
      <c r="P80" s="88">
        <v>0</v>
      </c>
      <c r="Q80" s="88">
        <v>0</v>
      </c>
      <c r="R80" s="88">
        <v>0</v>
      </c>
      <c r="S80" s="116">
        <v>0</v>
      </c>
      <c r="U80" s="115">
        <v>-104</v>
      </c>
      <c r="V80" s="116">
        <v>7.67</v>
      </c>
      <c r="W80">
        <v>-34</v>
      </c>
      <c r="X80">
        <v>-70</v>
      </c>
      <c r="Y80">
        <v>7.67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9.59</v>
      </c>
      <c r="L81" s="88">
        <v>0</v>
      </c>
      <c r="M81" s="116">
        <v>0</v>
      </c>
      <c r="N81" s="115">
        <v>-67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-107</v>
      </c>
      <c r="V81" s="116">
        <v>9.59</v>
      </c>
      <c r="W81">
        <v>-67</v>
      </c>
      <c r="X81">
        <v>-40</v>
      </c>
      <c r="Y81">
        <v>0</v>
      </c>
      <c r="Z81">
        <v>9.59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-25</v>
      </c>
      <c r="O82" s="88">
        <v>-40</v>
      </c>
      <c r="P82" s="88">
        <v>0</v>
      </c>
      <c r="Q82" s="88">
        <v>0</v>
      </c>
      <c r="R82" s="88">
        <v>0</v>
      </c>
      <c r="S82" s="116">
        <v>0</v>
      </c>
      <c r="U82" s="115">
        <v>-65</v>
      </c>
      <c r="V82" s="116">
        <v>0</v>
      </c>
      <c r="W82">
        <v>-25</v>
      </c>
      <c r="X82">
        <v>-40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28.77</v>
      </c>
      <c r="K83" s="88">
        <v>0</v>
      </c>
      <c r="L83" s="88">
        <v>0</v>
      </c>
      <c r="M83" s="116">
        <v>0</v>
      </c>
      <c r="N83" s="115">
        <v>0</v>
      </c>
      <c r="O83" s="88">
        <v>-5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28.77</v>
      </c>
      <c r="W83">
        <v>0</v>
      </c>
      <c r="X83">
        <v>-5</v>
      </c>
      <c r="Y83">
        <v>0</v>
      </c>
      <c r="Z83">
        <v>0</v>
      </c>
      <c r="AA83">
        <v>28.77</v>
      </c>
    </row>
    <row r="84" spans="7:27">
      <c r="G84" t="s">
        <v>126</v>
      </c>
      <c r="H84" s="115">
        <v>0</v>
      </c>
      <c r="I84" s="88">
        <v>0</v>
      </c>
      <c r="J84" s="88">
        <v>19.18</v>
      </c>
      <c r="K84" s="88">
        <v>0</v>
      </c>
      <c r="L84" s="88">
        <v>0</v>
      </c>
      <c r="M84" s="116">
        <v>0</v>
      </c>
      <c r="N84" s="115">
        <v>0</v>
      </c>
      <c r="O84" s="88">
        <v>-50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19.18</v>
      </c>
      <c r="W84">
        <v>0</v>
      </c>
      <c r="X84">
        <v>-50</v>
      </c>
      <c r="Y84">
        <v>0</v>
      </c>
      <c r="Z84">
        <v>0</v>
      </c>
      <c r="AA84">
        <v>19.18</v>
      </c>
    </row>
    <row r="85" spans="7:27">
      <c r="G85" t="s">
        <v>127</v>
      </c>
      <c r="H85" s="115">
        <v>0</v>
      </c>
      <c r="I85" s="88">
        <v>0</v>
      </c>
      <c r="J85" s="88">
        <v>19.18</v>
      </c>
      <c r="K85" s="88">
        <v>0</v>
      </c>
      <c r="L85" s="88">
        <v>14.38</v>
      </c>
      <c r="M85" s="116">
        <v>0</v>
      </c>
      <c r="N85" s="115">
        <v>-15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33.56</v>
      </c>
      <c r="W85">
        <v>-15</v>
      </c>
      <c r="X85">
        <v>0</v>
      </c>
      <c r="Y85">
        <v>14.38</v>
      </c>
      <c r="Z85">
        <v>0</v>
      </c>
      <c r="AA85">
        <v>19.18</v>
      </c>
    </row>
    <row r="86" spans="7:27">
      <c r="G86" t="s">
        <v>128</v>
      </c>
      <c r="H86" s="115">
        <v>23.02</v>
      </c>
      <c r="I86" s="88">
        <v>0</v>
      </c>
      <c r="J86" s="88">
        <v>19.18</v>
      </c>
      <c r="K86" s="88">
        <v>14.38</v>
      </c>
      <c r="L86" s="88">
        <v>6.71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63.29</v>
      </c>
      <c r="W86">
        <v>23.02</v>
      </c>
      <c r="X86">
        <v>0</v>
      </c>
      <c r="Y86">
        <v>6.71</v>
      </c>
      <c r="Z86">
        <v>14.38</v>
      </c>
      <c r="AA86">
        <v>19.18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8.6300000000000008</v>
      </c>
      <c r="M87" s="116">
        <v>0</v>
      </c>
      <c r="N87" s="115">
        <v>0</v>
      </c>
      <c r="O87" s="88">
        <v>0</v>
      </c>
      <c r="P87" s="88">
        <v>-25</v>
      </c>
      <c r="Q87" s="88">
        <v>0</v>
      </c>
      <c r="R87" s="88">
        <v>0</v>
      </c>
      <c r="S87" s="116">
        <v>0</v>
      </c>
      <c r="U87" s="115">
        <v>-25</v>
      </c>
      <c r="V87" s="116">
        <v>8.6300000000000008</v>
      </c>
      <c r="W87">
        <v>0</v>
      </c>
      <c r="X87">
        <v>0</v>
      </c>
      <c r="Y87">
        <v>8.6300000000000008</v>
      </c>
      <c r="Z87">
        <v>0</v>
      </c>
      <c r="AA87">
        <v>-25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8.6300000000000008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8.6300000000000008</v>
      </c>
      <c r="W88">
        <v>0</v>
      </c>
      <c r="X88">
        <v>0</v>
      </c>
      <c r="Y88">
        <v>8.6300000000000008</v>
      </c>
      <c r="Z88">
        <v>0</v>
      </c>
      <c r="AA88">
        <v>0</v>
      </c>
    </row>
    <row r="89" spans="7:27">
      <c r="G89" t="s">
        <v>131</v>
      </c>
      <c r="H89" s="115">
        <v>54.66</v>
      </c>
      <c r="I89" s="88">
        <v>0</v>
      </c>
      <c r="J89" s="88">
        <v>0</v>
      </c>
      <c r="K89" s="88">
        <v>0</v>
      </c>
      <c r="L89" s="88">
        <v>7.67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62.33</v>
      </c>
      <c r="W89">
        <v>54.66</v>
      </c>
      <c r="X89">
        <v>0</v>
      </c>
      <c r="Y89">
        <v>7.67</v>
      </c>
      <c r="Z89">
        <v>0</v>
      </c>
      <c r="AA89">
        <v>0</v>
      </c>
    </row>
    <row r="90" spans="7:27">
      <c r="G90" t="s">
        <v>132</v>
      </c>
      <c r="H90" s="115">
        <v>26.85</v>
      </c>
      <c r="I90" s="88">
        <v>0</v>
      </c>
      <c r="J90" s="88">
        <v>0</v>
      </c>
      <c r="K90" s="88">
        <v>0</v>
      </c>
      <c r="L90" s="88">
        <v>6.71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33.56</v>
      </c>
      <c r="W90">
        <v>26.85</v>
      </c>
      <c r="X90">
        <v>0</v>
      </c>
      <c r="Y90">
        <v>6.71</v>
      </c>
      <c r="Z90">
        <v>0</v>
      </c>
      <c r="AA90">
        <v>0</v>
      </c>
    </row>
    <row r="91" spans="7:27">
      <c r="G91" t="s">
        <v>133</v>
      </c>
      <c r="H91" s="115">
        <v>38.35</v>
      </c>
      <c r="I91" s="88">
        <v>0</v>
      </c>
      <c r="J91" s="88">
        <v>28.77</v>
      </c>
      <c r="K91" s="88">
        <v>0</v>
      </c>
      <c r="L91" s="88">
        <v>9.59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76.709999999999994</v>
      </c>
      <c r="W91">
        <v>38.35</v>
      </c>
      <c r="X91">
        <v>0</v>
      </c>
      <c r="Y91">
        <v>9.59</v>
      </c>
      <c r="Z91">
        <v>0</v>
      </c>
      <c r="AA91">
        <v>28.77</v>
      </c>
    </row>
    <row r="92" spans="7:27">
      <c r="G92" t="s">
        <v>134</v>
      </c>
      <c r="H92" s="115">
        <v>38.35</v>
      </c>
      <c r="I92" s="88">
        <v>28.77</v>
      </c>
      <c r="J92" s="88">
        <v>28.77</v>
      </c>
      <c r="K92" s="88">
        <v>4.79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100.68</v>
      </c>
      <c r="W92">
        <v>38.35</v>
      </c>
      <c r="X92">
        <v>28.77</v>
      </c>
      <c r="Y92">
        <v>0</v>
      </c>
      <c r="Z92">
        <v>4.79</v>
      </c>
      <c r="AA92">
        <v>28.77</v>
      </c>
    </row>
    <row r="93" spans="7:27">
      <c r="G93" t="s">
        <v>135</v>
      </c>
      <c r="H93" s="115">
        <v>55.62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-25</v>
      </c>
      <c r="Q93" s="88">
        <v>0</v>
      </c>
      <c r="R93" s="88">
        <v>0</v>
      </c>
      <c r="S93" s="116">
        <v>0</v>
      </c>
      <c r="U93" s="115">
        <v>-25</v>
      </c>
      <c r="V93" s="116">
        <v>55.62</v>
      </c>
      <c r="W93">
        <v>55.62</v>
      </c>
      <c r="X93">
        <v>0</v>
      </c>
      <c r="Y93">
        <v>0</v>
      </c>
      <c r="Z93">
        <v>0</v>
      </c>
      <c r="AA93">
        <v>-25</v>
      </c>
    </row>
    <row r="94" spans="7:27">
      <c r="G94" t="s">
        <v>136</v>
      </c>
      <c r="H94" s="115">
        <v>68.09</v>
      </c>
      <c r="I94" s="88">
        <v>0</v>
      </c>
      <c r="J94" s="88">
        <v>0</v>
      </c>
      <c r="K94" s="88">
        <v>4.79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72.88</v>
      </c>
      <c r="W94">
        <v>68.09</v>
      </c>
      <c r="X94">
        <v>0</v>
      </c>
      <c r="Y94">
        <v>0</v>
      </c>
      <c r="Z94">
        <v>4.79</v>
      </c>
      <c r="AA94">
        <v>0</v>
      </c>
    </row>
    <row r="95" spans="7:27">
      <c r="G95" t="s">
        <v>137</v>
      </c>
      <c r="H95" s="115">
        <v>118.9</v>
      </c>
      <c r="I95" s="88">
        <v>0</v>
      </c>
      <c r="J95" s="88">
        <v>19.18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138.08000000000001</v>
      </c>
      <c r="W95">
        <v>118.9</v>
      </c>
      <c r="X95">
        <v>0</v>
      </c>
      <c r="Y95">
        <v>0</v>
      </c>
      <c r="Z95">
        <v>0</v>
      </c>
      <c r="AA95">
        <v>19.18</v>
      </c>
    </row>
    <row r="96" spans="7:27">
      <c r="G96" t="s">
        <v>138</v>
      </c>
      <c r="H96" s="115">
        <v>101.64</v>
      </c>
      <c r="I96" s="88">
        <v>0</v>
      </c>
      <c r="J96" s="88">
        <v>19.18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120.82</v>
      </c>
      <c r="W96">
        <v>101.64</v>
      </c>
      <c r="X96">
        <v>0</v>
      </c>
      <c r="Y96">
        <v>0</v>
      </c>
      <c r="Z96">
        <v>0</v>
      </c>
      <c r="AA96">
        <v>19.18</v>
      </c>
    </row>
    <row r="97" spans="1:83">
      <c r="G97" t="s">
        <v>139</v>
      </c>
      <c r="H97" s="115">
        <v>123.7</v>
      </c>
      <c r="I97" s="88">
        <v>0</v>
      </c>
      <c r="J97" s="88">
        <v>33.56</v>
      </c>
      <c r="K97" s="88">
        <v>4.79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162.05000000000001</v>
      </c>
      <c r="W97">
        <v>123.7</v>
      </c>
      <c r="X97">
        <v>0</v>
      </c>
      <c r="Y97">
        <v>0</v>
      </c>
      <c r="Z97">
        <v>4.79</v>
      </c>
      <c r="AA97">
        <v>33.56</v>
      </c>
    </row>
    <row r="98" spans="1:83">
      <c r="G98" t="s">
        <v>140</v>
      </c>
      <c r="H98" s="115">
        <v>83.43</v>
      </c>
      <c r="I98" s="88">
        <v>0</v>
      </c>
      <c r="J98" s="88">
        <v>33.56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-2.95</v>
      </c>
      <c r="S98" s="116">
        <v>0</v>
      </c>
      <c r="U98" s="115">
        <v>-2.95</v>
      </c>
      <c r="V98" s="116">
        <v>116.99</v>
      </c>
      <c r="W98">
        <v>83.43</v>
      </c>
      <c r="X98">
        <v>0</v>
      </c>
      <c r="Y98">
        <v>-2.95</v>
      </c>
      <c r="Z98">
        <v>0</v>
      </c>
      <c r="AA98">
        <v>33.56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1.3125025000000006</v>
      </c>
      <c r="I99" s="111">
        <f t="shared" ref="I99:BQ99" si="1">SUM(I3:I98)/4000</f>
        <v>3.3562500000000002E-2</v>
      </c>
      <c r="J99" s="111">
        <f t="shared" si="1"/>
        <v>0.24092999999999995</v>
      </c>
      <c r="K99" s="111">
        <f t="shared" si="1"/>
        <v>0.12920999999999999</v>
      </c>
      <c r="L99" s="111">
        <f t="shared" si="1"/>
        <v>7.456249999999999E-2</v>
      </c>
      <c r="M99" s="111">
        <f t="shared" si="1"/>
        <v>0</v>
      </c>
      <c r="N99" s="110">
        <f t="shared" si="1"/>
        <v>-0.60199999999999998</v>
      </c>
      <c r="O99" s="111">
        <f t="shared" si="1"/>
        <v>-0.62124999999999997</v>
      </c>
      <c r="P99" s="111">
        <f t="shared" si="1"/>
        <v>-0.30625000000000002</v>
      </c>
      <c r="Q99" s="111">
        <f t="shared" si="1"/>
        <v>-0.27450000000000002</v>
      </c>
      <c r="R99" s="111">
        <f t="shared" si="1"/>
        <v>-7.3750000000000009E-4</v>
      </c>
      <c r="S99" s="112">
        <f t="shared" si="1"/>
        <v>0</v>
      </c>
      <c r="U99" s="110">
        <f t="shared" si="1"/>
        <v>-1.8047374999999999</v>
      </c>
      <c r="V99" s="112">
        <f t="shared" si="1"/>
        <v>1.7907675000000007</v>
      </c>
      <c r="W99">
        <f t="shared" si="1"/>
        <v>0.71050249999999981</v>
      </c>
      <c r="X99">
        <f t="shared" si="1"/>
        <v>-0.58768749999999992</v>
      </c>
      <c r="Y99">
        <f t="shared" si="1"/>
        <v>7.3824999999999988E-2</v>
      </c>
      <c r="Z99">
        <f t="shared" si="1"/>
        <v>-0.14529000000000003</v>
      </c>
      <c r="AA99">
        <f t="shared" si="1"/>
        <v>-6.5320000000000031E-2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44583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646.80149548813779</v>
      </c>
      <c r="P3" s="77">
        <v>78.63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118.95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26.249999999999996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9.1897600464941611</v>
      </c>
      <c r="AD3">
        <f>SUM(B3:AB3,AI3:AR3)-AC3</f>
        <v>727.50173544164363</v>
      </c>
      <c r="AE3">
        <f>'IDT-1'!B3</f>
        <v>0</v>
      </c>
      <c r="AF3" s="26"/>
      <c r="AG3">
        <f>SUM(AD3:AF3)</f>
        <v>727.50173544164363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629.54315762269596</v>
      </c>
      <c r="P4" s="77">
        <v>78.63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118.66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26.249999999999996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9.3729026732782703</v>
      </c>
      <c r="AD4">
        <f t="shared" ref="AD4:AD67" si="1">SUM(B4:AB4,AI4:AR4)-AC4</f>
        <v>748.13025494941758</v>
      </c>
      <c r="AE4">
        <f>'IDT-1'!B4</f>
        <v>0</v>
      </c>
      <c r="AF4" s="26"/>
      <c r="AG4">
        <f t="shared" ref="AG4:AG67" si="2">SUM(AD4:AF4)</f>
        <v>748.13025494941758</v>
      </c>
      <c r="AI4" s="75">
        <f>PXIL!H4</f>
        <v>0</v>
      </c>
      <c r="AJ4" s="75">
        <f>PXIL!N4</f>
        <v>0</v>
      </c>
      <c r="AK4" s="75">
        <f>RTM_IEX!H4</f>
        <v>38.36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616.83575055422318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118.63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26.249999999999996</v>
      </c>
      <c r="AB5" s="117">
        <f>-STOA!N5</f>
        <v>-153.12</v>
      </c>
      <c r="AC5">
        <f t="shared" si="0"/>
        <v>8.9232454910757113</v>
      </c>
      <c r="AD5">
        <f t="shared" si="1"/>
        <v>697.48250506314741</v>
      </c>
      <c r="AE5">
        <f>'IDT-1'!B5</f>
        <v>0</v>
      </c>
      <c r="AF5" s="26"/>
      <c r="AG5">
        <f t="shared" si="2"/>
        <v>697.48250506314741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598.92968462193755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118.93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26.249999999999996</v>
      </c>
      <c r="AB6" s="117">
        <f>-STOA!N6</f>
        <v>-153.12</v>
      </c>
      <c r="AC6">
        <f t="shared" si="0"/>
        <v>9.1058801108715972</v>
      </c>
      <c r="AD6">
        <f t="shared" si="1"/>
        <v>718.05380451106589</v>
      </c>
      <c r="AE6">
        <f>'IDT-1'!B6</f>
        <v>0</v>
      </c>
      <c r="AF6" s="26"/>
      <c r="AG6">
        <f t="shared" si="2"/>
        <v>718.05380451106589</v>
      </c>
      <c r="AI6" s="75">
        <f>PXIL!H6</f>
        <v>0</v>
      </c>
      <c r="AJ6" s="75">
        <f>PXIL!N6</f>
        <v>0</v>
      </c>
      <c r="AK6" s="75">
        <f>RTM_IEX!H6</f>
        <v>38.36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584.40773054772399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119.2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26.249999999999996</v>
      </c>
      <c r="AB7" s="117">
        <f>-STOA!N7</f>
        <v>-153.12</v>
      </c>
      <c r="AC7">
        <f t="shared" si="0"/>
        <v>9.0779231636060906</v>
      </c>
      <c r="AD7">
        <f t="shared" si="1"/>
        <v>616.46980738411787</v>
      </c>
      <c r="AE7">
        <f>'IDT-1'!B7</f>
        <v>0</v>
      </c>
      <c r="AF7" s="26"/>
      <c r="AG7">
        <f t="shared" si="2"/>
        <v>616.46980738411787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588.64189217207922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119.22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26.249999999999996</v>
      </c>
      <c r="AB8" s="117">
        <f>-STOA!N8</f>
        <v>-153.12</v>
      </c>
      <c r="AC8">
        <f t="shared" si="0"/>
        <v>9.1153597859004165</v>
      </c>
      <c r="AD8">
        <f t="shared" si="1"/>
        <v>620.68653238617878</v>
      </c>
      <c r="AE8">
        <f>'IDT-1'!B8</f>
        <v>0</v>
      </c>
      <c r="AF8" s="26"/>
      <c r="AG8">
        <f t="shared" si="2"/>
        <v>620.68653238617878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588.65418010115843</v>
      </c>
      <c r="P9" s="77">
        <v>78.63</v>
      </c>
      <c r="Q9" s="77">
        <v>19.18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119.14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26.249999999999996</v>
      </c>
      <c r="AB9" s="117">
        <f>-STOA!N9</f>
        <v>-153.12</v>
      </c>
      <c r="AC9">
        <f t="shared" si="0"/>
        <v>9.3633514902977808</v>
      </c>
      <c r="AD9">
        <f t="shared" si="1"/>
        <v>592.3708286108606</v>
      </c>
      <c r="AE9">
        <f>'IDT-1'!B9</f>
        <v>0</v>
      </c>
      <c r="AF9" s="26"/>
      <c r="AG9">
        <f t="shared" si="2"/>
        <v>592.3708286108606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566.01184469927932</v>
      </c>
      <c r="P10" s="77">
        <v>78.63</v>
      </c>
      <c r="Q10" s="77">
        <v>19.18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118.78999999999999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26.249999999999996</v>
      </c>
      <c r="AB10" s="117">
        <f>-STOA!N10</f>
        <v>-153.12</v>
      </c>
      <c r="AC10">
        <f t="shared" si="0"/>
        <v>8.5839406498185493</v>
      </c>
      <c r="AD10">
        <f t="shared" si="1"/>
        <v>635.15790404946063</v>
      </c>
      <c r="AE10">
        <f>'IDT-1'!B10</f>
        <v>0</v>
      </c>
      <c r="AF10" s="26"/>
      <c r="AG10">
        <f t="shared" si="2"/>
        <v>635.15790404946063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582.83988146419358</v>
      </c>
      <c r="P11" s="77">
        <v>78.63</v>
      </c>
      <c r="Q11" s="77">
        <v>19.18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116.28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26.249999999999996</v>
      </c>
      <c r="AB11" s="117">
        <f>-STOA!N11</f>
        <v>-153.12</v>
      </c>
      <c r="AC11">
        <f t="shared" si="0"/>
        <v>9.3757989375144426</v>
      </c>
      <c r="AD11">
        <f t="shared" si="1"/>
        <v>573.68408252667905</v>
      </c>
      <c r="AE11">
        <f>'IDT-1'!B11</f>
        <v>0</v>
      </c>
      <c r="AF11" s="26"/>
      <c r="AG11">
        <f t="shared" si="2"/>
        <v>573.68408252667905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573.51896102682167</v>
      </c>
      <c r="P12" s="77">
        <v>78.63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116.04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26.249999999999996</v>
      </c>
      <c r="AB12" s="117">
        <f>-STOA!N12</f>
        <v>-153.12</v>
      </c>
      <c r="AC12">
        <f t="shared" si="0"/>
        <v>9.353809730320938</v>
      </c>
      <c r="AD12">
        <f t="shared" si="1"/>
        <v>557.14515129650067</v>
      </c>
      <c r="AE12">
        <f>'IDT-1'!B12</f>
        <v>0</v>
      </c>
      <c r="AF12" s="26"/>
      <c r="AG12">
        <f t="shared" si="2"/>
        <v>557.14515129650067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567.91513053092763</v>
      </c>
      <c r="P13" s="77">
        <v>78.63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116.16000000000001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26.249999999999996</v>
      </c>
      <c r="AB13" s="117">
        <f>-STOA!N13</f>
        <v>-153.12</v>
      </c>
      <c r="AC13">
        <f t="shared" si="0"/>
        <v>9.5452614650563437</v>
      </c>
      <c r="AD13">
        <f t="shared" si="1"/>
        <v>524.46986906587119</v>
      </c>
      <c r="AE13">
        <f>'IDT-1'!B13</f>
        <v>0</v>
      </c>
      <c r="AF13" s="26"/>
      <c r="AG13">
        <f t="shared" si="2"/>
        <v>524.46986906587119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564.80601599462898</v>
      </c>
      <c r="P14" s="77">
        <v>78.63</v>
      </c>
      <c r="Q14" s="77">
        <v>19.18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115.67999999999999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26.249999999999996</v>
      </c>
      <c r="AB14" s="117">
        <f>-STOA!N14</f>
        <v>-153.12</v>
      </c>
      <c r="AC14">
        <f t="shared" si="0"/>
        <v>9.2473334314710556</v>
      </c>
      <c r="AD14">
        <f t="shared" si="1"/>
        <v>551.17868256315785</v>
      </c>
      <c r="AE14">
        <f>'IDT-1'!B14</f>
        <v>0</v>
      </c>
      <c r="AF14" s="26"/>
      <c r="AG14">
        <f t="shared" si="2"/>
        <v>551.17868256315785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564.86746630284472</v>
      </c>
      <c r="P15" s="77">
        <v>78.63</v>
      </c>
      <c r="Q15" s="77">
        <v>19.18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115.8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26.249999999999996</v>
      </c>
      <c r="AB15" s="117">
        <f>-STOA!N15</f>
        <v>-153.12</v>
      </c>
      <c r="AC15">
        <f t="shared" si="0"/>
        <v>9.1068801538282287</v>
      </c>
      <c r="AD15">
        <f t="shared" si="1"/>
        <v>567.50058614901639</v>
      </c>
      <c r="AE15">
        <f>'IDT-1'!B15</f>
        <v>0</v>
      </c>
      <c r="AF15" s="26"/>
      <c r="AG15">
        <f t="shared" si="2"/>
        <v>567.50058614901639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564.92007891585206</v>
      </c>
      <c r="P16" s="77">
        <v>78.63</v>
      </c>
      <c r="Q16" s="77">
        <v>19.18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116.12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26.249999999999996</v>
      </c>
      <c r="AB16" s="117">
        <f>-STOA!N16</f>
        <v>-153.12</v>
      </c>
      <c r="AC16">
        <f t="shared" si="0"/>
        <v>9.3587467154441626</v>
      </c>
      <c r="AD16">
        <f t="shared" si="1"/>
        <v>539.62133220040789</v>
      </c>
      <c r="AE16">
        <f>'IDT-1'!B16</f>
        <v>0</v>
      </c>
      <c r="AF16" s="26"/>
      <c r="AG16">
        <f t="shared" si="2"/>
        <v>539.62133220040789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564.81090018378006</v>
      </c>
      <c r="P17" s="77">
        <v>78.63</v>
      </c>
      <c r="Q17" s="77">
        <v>19.18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115.9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26.249999999999996</v>
      </c>
      <c r="AB17" s="117">
        <f>-STOA!N17</f>
        <v>-153.12</v>
      </c>
      <c r="AC17">
        <f t="shared" si="0"/>
        <v>9.6577062783565708</v>
      </c>
      <c r="AD17">
        <f t="shared" si="1"/>
        <v>504.99319390542342</v>
      </c>
      <c r="AE17">
        <f>'IDT-1'!B17</f>
        <v>0</v>
      </c>
      <c r="AF17" s="26"/>
      <c r="AG17">
        <f t="shared" si="2"/>
        <v>504.99319390542342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579.50879681314404</v>
      </c>
      <c r="P18" s="77">
        <v>78.63</v>
      </c>
      <c r="Q18" s="77">
        <v>19.18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116.11999999999999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26.249999999999996</v>
      </c>
      <c r="AB18" s="117">
        <f>-STOA!N18</f>
        <v>-153.12</v>
      </c>
      <c r="AC18">
        <f t="shared" si="0"/>
        <v>9.575908708162288</v>
      </c>
      <c r="AD18">
        <f t="shared" si="1"/>
        <v>543.99288810498172</v>
      </c>
      <c r="AE18">
        <f>'IDT-1'!B18</f>
        <v>0</v>
      </c>
      <c r="AF18" s="26"/>
      <c r="AG18">
        <f t="shared" si="2"/>
        <v>543.99288810498172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581.64924293173681</v>
      </c>
      <c r="P19" s="77">
        <v>78.63</v>
      </c>
      <c r="Q19" s="77">
        <v>19.18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116.15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26.249999999999996</v>
      </c>
      <c r="AB19" s="117">
        <f>-STOA!N19</f>
        <v>-153.12</v>
      </c>
      <c r="AC19">
        <f t="shared" si="0"/>
        <v>9.3641773184288244</v>
      </c>
      <c r="AD19">
        <f t="shared" si="1"/>
        <v>572.37506561330792</v>
      </c>
      <c r="AE19">
        <f>'IDT-1'!B19</f>
        <v>0</v>
      </c>
      <c r="AF19" s="26"/>
      <c r="AG19">
        <f t="shared" si="2"/>
        <v>572.37506561330792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567.72907929167059</v>
      </c>
      <c r="P20" s="77">
        <v>78.63</v>
      </c>
      <c r="Q20" s="77">
        <v>19.18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116.06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26.249999999999996</v>
      </c>
      <c r="AB20" s="117">
        <f>-STOA!N20</f>
        <v>-153.12</v>
      </c>
      <c r="AC20">
        <f t="shared" si="0"/>
        <v>9.2320097508740453</v>
      </c>
      <c r="AD20">
        <f t="shared" si="1"/>
        <v>559.49706954079647</v>
      </c>
      <c r="AE20">
        <f>'IDT-1'!B20</f>
        <v>0</v>
      </c>
      <c r="AF20" s="26"/>
      <c r="AG20">
        <f t="shared" si="2"/>
        <v>559.49706954079647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568.0225802106778</v>
      </c>
      <c r="P21" s="77">
        <v>78.63</v>
      </c>
      <c r="Q21" s="77">
        <v>19.18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116.56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26.249999999999996</v>
      </c>
      <c r="AB21" s="117">
        <f>-STOA!N21</f>
        <v>-153.12</v>
      </c>
      <c r="AC21">
        <f t="shared" si="0"/>
        <v>9.3632863442720442</v>
      </c>
      <c r="AD21">
        <f t="shared" si="1"/>
        <v>546.15929386640573</v>
      </c>
      <c r="AE21">
        <f>'IDT-1'!B21</f>
        <v>0</v>
      </c>
      <c r="AF21" s="26"/>
      <c r="AG21">
        <f t="shared" si="2"/>
        <v>546.15929386640573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572.40264734825109</v>
      </c>
      <c r="P22" s="77">
        <v>78.63</v>
      </c>
      <c r="Q22" s="77">
        <v>19.18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116.46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26.249999999999996</v>
      </c>
      <c r="AB22" s="117">
        <f>-STOA!N22</f>
        <v>-153.12</v>
      </c>
      <c r="AC22">
        <f t="shared" si="0"/>
        <v>9.0458258341948756</v>
      </c>
      <c r="AD22">
        <f t="shared" si="1"/>
        <v>590.75682151405624</v>
      </c>
      <c r="AE22">
        <f>'IDT-1'!B22</f>
        <v>0</v>
      </c>
      <c r="AF22" s="26"/>
      <c r="AG22">
        <f t="shared" si="2"/>
        <v>590.75682151405624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583.46684551459998</v>
      </c>
      <c r="P23" s="77">
        <v>78.63</v>
      </c>
      <c r="Q23" s="77">
        <v>19.18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116.5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26.249999999999996</v>
      </c>
      <c r="AB23" s="117">
        <f>-STOA!N23</f>
        <v>-153.12</v>
      </c>
      <c r="AC23">
        <f t="shared" si="0"/>
        <v>8.6108551267270279</v>
      </c>
      <c r="AD23">
        <f t="shared" si="1"/>
        <v>662.29599038787285</v>
      </c>
      <c r="AE23">
        <f>'IDT-1'!B23</f>
        <v>0</v>
      </c>
      <c r="AF23" s="26"/>
      <c r="AG23">
        <f t="shared" si="2"/>
        <v>662.29599038787285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601.43752039032427</v>
      </c>
      <c r="P24" s="77">
        <v>78.63</v>
      </c>
      <c r="Q24" s="77">
        <v>19.18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116.38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26.249999999999996</v>
      </c>
      <c r="AB24" s="117">
        <f>-STOA!N24</f>
        <v>-153.12</v>
      </c>
      <c r="AC24">
        <f t="shared" si="0"/>
        <v>8.9898942536882842</v>
      </c>
      <c r="AD24">
        <f t="shared" si="1"/>
        <v>654.76762613663595</v>
      </c>
      <c r="AE24">
        <f>'IDT-1'!B24</f>
        <v>0</v>
      </c>
      <c r="AF24" s="26"/>
      <c r="AG24">
        <f t="shared" si="2"/>
        <v>654.76762613663595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632.85587583232427</v>
      </c>
      <c r="P25" s="77">
        <v>78.63</v>
      </c>
      <c r="Q25" s="77">
        <v>19.18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116.19000000000001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26.249999999999996</v>
      </c>
      <c r="AB25" s="117">
        <f>-STOA!N25</f>
        <v>-153.12</v>
      </c>
      <c r="AC25">
        <f t="shared" si="0"/>
        <v>9.5044132246771582</v>
      </c>
      <c r="AD25">
        <f t="shared" si="1"/>
        <v>658.48146260764713</v>
      </c>
      <c r="AE25">
        <f>'IDT-1'!B25</f>
        <v>0</v>
      </c>
      <c r="AF25" s="26"/>
      <c r="AG25">
        <f t="shared" si="2"/>
        <v>658.48146260764713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660.60784510933513</v>
      </c>
      <c r="P26" s="77">
        <v>78.63</v>
      </c>
      <c r="Q26" s="77">
        <v>19.18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116.21000000000001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26.249999999999996</v>
      </c>
      <c r="AB26" s="117">
        <f>-STOA!N26</f>
        <v>-153.12</v>
      </c>
      <c r="AC26">
        <f t="shared" si="0"/>
        <v>9.9441253598031505</v>
      </c>
      <c r="AD26">
        <f t="shared" si="1"/>
        <v>663.81371974953197</v>
      </c>
      <c r="AE26">
        <f>'IDT-1'!B26</f>
        <v>0</v>
      </c>
      <c r="AF26" s="26"/>
      <c r="AG26">
        <f t="shared" si="2"/>
        <v>663.81371974953197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870.28848538075181</v>
      </c>
      <c r="P27" s="77">
        <v>113.1</v>
      </c>
      <c r="Q27" s="77">
        <v>37.99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102.58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26.249999999999996</v>
      </c>
      <c r="AB27" s="117">
        <f>-STOA!N27</f>
        <v>-443.41</v>
      </c>
      <c r="AC27">
        <f t="shared" si="0"/>
        <v>14.289316511544321</v>
      </c>
      <c r="AD27">
        <f t="shared" si="1"/>
        <v>666.50916886920743</v>
      </c>
      <c r="AE27">
        <f>'IDT-1'!B27</f>
        <v>0</v>
      </c>
      <c r="AF27" s="26"/>
      <c r="AG27">
        <f t="shared" si="2"/>
        <v>666.50916886920743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935.63933078613786</v>
      </c>
      <c r="P28" s="77">
        <v>113.96560792323403</v>
      </c>
      <c r="Q28" s="77">
        <v>37.99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102.56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26.249999999999996</v>
      </c>
      <c r="AB28" s="117">
        <f>-STOA!N28</f>
        <v>-443.41</v>
      </c>
      <c r="AC28">
        <f t="shared" si="0"/>
        <v>15.235848529246187</v>
      </c>
      <c r="AD28">
        <f t="shared" si="1"/>
        <v>690.75909018012567</v>
      </c>
      <c r="AE28">
        <f>'IDT-1'!B28</f>
        <v>8</v>
      </c>
      <c r="AF28" s="26"/>
      <c r="AG28">
        <f t="shared" si="2"/>
        <v>698.75909018012567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937.46829320256529</v>
      </c>
      <c r="P29" s="77">
        <v>113.96560792323403</v>
      </c>
      <c r="Q29" s="77">
        <v>37.99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102.47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46.39</v>
      </c>
      <c r="AB29" s="117">
        <f>-STOA!N29</f>
        <v>-443.41</v>
      </c>
      <c r="AC29">
        <f t="shared" si="0"/>
        <v>15.091542552667326</v>
      </c>
      <c r="AD29">
        <f t="shared" si="1"/>
        <v>750.84235857313206</v>
      </c>
      <c r="AE29">
        <f>'IDT-1'!B29</f>
        <v>18</v>
      </c>
      <c r="AF29" s="26"/>
      <c r="AG29">
        <f t="shared" si="2"/>
        <v>768.84235857313206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978.05224523157983</v>
      </c>
      <c r="P30" s="77">
        <v>113.96560792323403</v>
      </c>
      <c r="Q30" s="77">
        <v>37.99</v>
      </c>
      <c r="R30" s="80">
        <v>3.265569105691057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102.57000000000001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46.39</v>
      </c>
      <c r="AB30" s="117">
        <f>-STOA!N30</f>
        <v>-443.41</v>
      </c>
      <c r="AC30">
        <f t="shared" si="0"/>
        <v>15.221360640509072</v>
      </c>
      <c r="AD30">
        <f t="shared" si="1"/>
        <v>823.72206161999577</v>
      </c>
      <c r="AE30">
        <f>'IDT-1'!B30</f>
        <v>30</v>
      </c>
      <c r="AF30" s="26"/>
      <c r="AG30">
        <f t="shared" si="2"/>
        <v>853.72206161999577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1003.9349762384073</v>
      </c>
      <c r="P31" s="77">
        <v>113.96560792323403</v>
      </c>
      <c r="Q31" s="77">
        <v>37.99</v>
      </c>
      <c r="R31" s="80">
        <v>9.3059362723701433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102.9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144.25</v>
      </c>
      <c r="AB31" s="117">
        <f>-STOA!N31</f>
        <v>-443.41</v>
      </c>
      <c r="AC31">
        <f t="shared" si="0"/>
        <v>16.971124575945211</v>
      </c>
      <c r="AD31">
        <f t="shared" si="1"/>
        <v>884.20539585806637</v>
      </c>
      <c r="AE31">
        <f>'IDT-1'!B31</f>
        <v>0</v>
      </c>
      <c r="AF31" s="26"/>
      <c r="AG31">
        <f t="shared" si="2"/>
        <v>884.20539585806637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1117.3625476410218</v>
      </c>
      <c r="P32" s="77">
        <v>113.96560792323403</v>
      </c>
      <c r="Q32" s="77">
        <v>37.99</v>
      </c>
      <c r="R32" s="80">
        <v>11.700000000000001</v>
      </c>
      <c r="S32" s="80">
        <v>0</v>
      </c>
      <c r="T32" s="78">
        <f>SUMPRODUCT(LTA!F32:AJ32,LTA!F$101:AJ$101,LTA!F$103:AJ$103)</f>
        <v>3.3200000000000003</v>
      </c>
      <c r="U32" s="78">
        <f>SUMPRODUCT(LTA!F32:AJ32,LTA!F$102:AJ$102,LTA!F$103:AJ$103)</f>
        <v>102.67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144.25</v>
      </c>
      <c r="AB32" s="117">
        <f>-STOA!N32</f>
        <v>-443.41</v>
      </c>
      <c r="AC32">
        <f t="shared" si="0"/>
        <v>17.811238032080869</v>
      </c>
      <c r="AD32">
        <f t="shared" si="1"/>
        <v>1025.036917532175</v>
      </c>
      <c r="AE32">
        <f>'IDT-1'!B32</f>
        <v>0</v>
      </c>
      <c r="AF32" s="26"/>
      <c r="AG32">
        <f t="shared" si="2"/>
        <v>1025.036917532175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1122.2577161674219</v>
      </c>
      <c r="P33" s="77">
        <v>113.96560792323403</v>
      </c>
      <c r="Q33" s="77">
        <v>37.99</v>
      </c>
      <c r="R33" s="80">
        <v>11.200000000000001</v>
      </c>
      <c r="S33" s="80">
        <v>0</v>
      </c>
      <c r="T33" s="78">
        <f>SUMPRODUCT(LTA!F33:AJ33,LTA!F$101:AJ$101,LTA!F$103:AJ$103)</f>
        <v>6.6099999999999994</v>
      </c>
      <c r="U33" s="78">
        <f>SUMPRODUCT(LTA!F33:AJ33,LTA!F$102:AJ$102,LTA!F$103:AJ$103)</f>
        <v>102.80000000000001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164.38</v>
      </c>
      <c r="AB33" s="117">
        <f>-STOA!N33</f>
        <v>-443.41</v>
      </c>
      <c r="AC33">
        <f t="shared" si="0"/>
        <v>17.746421051836354</v>
      </c>
      <c r="AD33">
        <f t="shared" si="1"/>
        <v>1088.0469030388194</v>
      </c>
      <c r="AE33">
        <f>'IDT-1'!B33</f>
        <v>25</v>
      </c>
      <c r="AF33" s="26"/>
      <c r="AG33">
        <f t="shared" si="2"/>
        <v>1113.0469030388194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1122.2577161674219</v>
      </c>
      <c r="P34" s="77">
        <v>113.96560792323403</v>
      </c>
      <c r="Q34" s="77">
        <v>37.99</v>
      </c>
      <c r="R34" s="80">
        <v>11.200000000000001</v>
      </c>
      <c r="S34" s="80">
        <v>0</v>
      </c>
      <c r="T34" s="78">
        <f>SUMPRODUCT(LTA!F34:AJ34,LTA!F$101:AJ$101,LTA!F$103:AJ$103)</f>
        <v>17.5</v>
      </c>
      <c r="U34" s="78">
        <f>SUMPRODUCT(LTA!F34:AJ34,LTA!F$102:AJ$102,LTA!F$103:AJ$103)</f>
        <v>102.69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182.6</v>
      </c>
      <c r="AB34" s="117">
        <f>-STOA!N34</f>
        <v>-443.41</v>
      </c>
      <c r="AC34">
        <f t="shared" si="0"/>
        <v>18.161427347235872</v>
      </c>
      <c r="AD34">
        <f t="shared" si="1"/>
        <v>1098.6318967434199</v>
      </c>
      <c r="AE34">
        <f>'IDT-1'!B34</f>
        <v>83</v>
      </c>
      <c r="AF34" s="26"/>
      <c r="AG34">
        <f t="shared" si="2"/>
        <v>1181.6318967434199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1121.542376767422</v>
      </c>
      <c r="P35" s="77">
        <v>113.96560792323403</v>
      </c>
      <c r="Q35" s="77">
        <v>37.99</v>
      </c>
      <c r="R35" s="80">
        <v>11.700000000000001</v>
      </c>
      <c r="S35" s="80">
        <v>0</v>
      </c>
      <c r="T35" s="78">
        <f>SUMPRODUCT(LTA!F35:AJ35,LTA!F$101:AJ$101,LTA!F$103:AJ$103)</f>
        <v>29.729999999999997</v>
      </c>
      <c r="U35" s="78">
        <f>SUMPRODUCT(LTA!F35:AJ35,LTA!F$102:AJ$102,LTA!F$103:AJ$103)</f>
        <v>107.45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182.6</v>
      </c>
      <c r="AB35" s="117">
        <f>-STOA!N35</f>
        <v>-443.41</v>
      </c>
      <c r="AC35">
        <f t="shared" si="0"/>
        <v>18.673047588925879</v>
      </c>
      <c r="AD35">
        <f t="shared" si="1"/>
        <v>1073.8949371017302</v>
      </c>
      <c r="AE35">
        <f>'IDT-1'!B35</f>
        <v>118</v>
      </c>
      <c r="AF35" s="26"/>
      <c r="AG35">
        <f t="shared" si="2"/>
        <v>1191.8949371017302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1112.6095744898219</v>
      </c>
      <c r="P36" s="77">
        <v>113.96560792323403</v>
      </c>
      <c r="Q36" s="77">
        <v>37.99</v>
      </c>
      <c r="R36" s="80">
        <v>11.700000000000001</v>
      </c>
      <c r="S36" s="80">
        <v>0</v>
      </c>
      <c r="T36" s="78">
        <f>SUMPRODUCT(LTA!F36:AJ36,LTA!F$101:AJ$101,LTA!F$103:AJ$103)</f>
        <v>44.85</v>
      </c>
      <c r="U36" s="78">
        <f>SUMPRODUCT(LTA!F36:AJ36,LTA!F$102:AJ$102,LTA!F$103:AJ$103)</f>
        <v>107.94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182.6</v>
      </c>
      <c r="AB36" s="117">
        <f>-STOA!N36</f>
        <v>-443.41</v>
      </c>
      <c r="AC36">
        <f t="shared" si="0"/>
        <v>18.722928801360801</v>
      </c>
      <c r="AD36">
        <f t="shared" si="1"/>
        <v>1081.5222536116951</v>
      </c>
      <c r="AE36">
        <f>'IDT-1'!B36</f>
        <v>165</v>
      </c>
      <c r="AF36" s="26"/>
      <c r="AG36">
        <f t="shared" si="2"/>
        <v>1246.5222536116951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1086.8463279687776</v>
      </c>
      <c r="P37" s="77">
        <v>113.96560792323403</v>
      </c>
      <c r="Q37" s="77">
        <v>37.99</v>
      </c>
      <c r="R37" s="80">
        <v>11.700000000000001</v>
      </c>
      <c r="S37" s="80">
        <v>0</v>
      </c>
      <c r="T37" s="78">
        <f>SUMPRODUCT(LTA!F37:AJ37,LTA!F$101:AJ$101,LTA!F$103:AJ$103)</f>
        <v>67.25</v>
      </c>
      <c r="U37" s="78">
        <f>SUMPRODUCT(LTA!F37:AJ37,LTA!F$102:AJ$102,LTA!F$103:AJ$103)</f>
        <v>107.9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182.6</v>
      </c>
      <c r="AB37" s="117">
        <f>-STOA!N37</f>
        <v>-443.41</v>
      </c>
      <c r="AC37">
        <f t="shared" si="0"/>
        <v>18.879420909941715</v>
      </c>
      <c r="AD37">
        <f t="shared" si="1"/>
        <v>1056.9625149820699</v>
      </c>
      <c r="AE37">
        <f>'IDT-1'!B37</f>
        <v>231</v>
      </c>
      <c r="AF37" s="26"/>
      <c r="AG37">
        <f t="shared" si="2"/>
        <v>1287.9625149820699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1066.6106230255693</v>
      </c>
      <c r="P38" s="77">
        <v>113.96560792323403</v>
      </c>
      <c r="Q38" s="77">
        <v>37.99</v>
      </c>
      <c r="R38" s="80">
        <v>11.700000000000001</v>
      </c>
      <c r="S38" s="80">
        <v>0</v>
      </c>
      <c r="T38" s="78">
        <f>SUMPRODUCT(LTA!F38:AJ38,LTA!F$101:AJ$101,LTA!F$103:AJ$103)</f>
        <v>85.86999999999999</v>
      </c>
      <c r="U38" s="78">
        <f>SUMPRODUCT(LTA!F38:AJ38,LTA!F$102:AJ$102,LTA!F$103:AJ$103)</f>
        <v>107.88000000000001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185.57</v>
      </c>
      <c r="AB38" s="117">
        <f>-STOA!N38</f>
        <v>-443.41</v>
      </c>
      <c r="AC38">
        <f t="shared" si="0"/>
        <v>18.749112666086358</v>
      </c>
      <c r="AD38">
        <f t="shared" si="1"/>
        <v>1074.4271182827169</v>
      </c>
      <c r="AE38">
        <f>'IDT-1'!B38</f>
        <v>264</v>
      </c>
      <c r="AF38" s="26"/>
      <c r="AG38">
        <f t="shared" si="2"/>
        <v>1338.4271182827169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1018.9521956389341</v>
      </c>
      <c r="P39" s="77">
        <v>113.96560792323403</v>
      </c>
      <c r="Q39" s="77">
        <v>37.99</v>
      </c>
      <c r="R39" s="80">
        <v>11.700000000000001</v>
      </c>
      <c r="S39" s="80">
        <v>0</v>
      </c>
      <c r="T39" s="78">
        <f>SUMPRODUCT(LTA!F39:AJ39,LTA!F$101:AJ$101,LTA!F$103:AJ$103)</f>
        <v>104.78</v>
      </c>
      <c r="U39" s="78">
        <f>SUMPRODUCT(LTA!F39:AJ39,LTA!F$102:AJ$102,LTA!F$103:AJ$103)</f>
        <v>107.86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197.85</v>
      </c>
      <c r="AB39" s="117">
        <f>-STOA!N39</f>
        <v>-443.41</v>
      </c>
      <c r="AC39">
        <f t="shared" si="0"/>
        <v>18.080204981274438</v>
      </c>
      <c r="AD39">
        <f t="shared" si="1"/>
        <v>1117.6075985808934</v>
      </c>
      <c r="AE39">
        <f>'IDT-1'!B39</f>
        <v>304</v>
      </c>
      <c r="AF39" s="26"/>
      <c r="AG39">
        <f t="shared" si="2"/>
        <v>1421.6075985808934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1005.2624146477341</v>
      </c>
      <c r="P40" s="77">
        <v>113.96560792323403</v>
      </c>
      <c r="Q40" s="77">
        <v>37.99</v>
      </c>
      <c r="R40" s="80">
        <v>11.700000000000001</v>
      </c>
      <c r="S40" s="80">
        <v>0</v>
      </c>
      <c r="T40" s="78">
        <f>SUMPRODUCT(LTA!F40:AJ40,LTA!F$101:AJ$101,LTA!F$103:AJ$103)</f>
        <v>88.5</v>
      </c>
      <c r="U40" s="78">
        <f>SUMPRODUCT(LTA!F40:AJ40,LTA!F$102:AJ$102,LTA!F$103:AJ$103)</f>
        <v>111.44000000000001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14.38</v>
      </c>
      <c r="Z40" s="75">
        <f>IEX!N40</f>
        <v>0</v>
      </c>
      <c r="AA40" s="117">
        <f>STOA!H40</f>
        <v>211.56</v>
      </c>
      <c r="AB40" s="117">
        <f>-STOA!N40</f>
        <v>-443.41</v>
      </c>
      <c r="AC40">
        <f t="shared" si="0"/>
        <v>18.397023244306524</v>
      </c>
      <c r="AD40">
        <f t="shared" si="1"/>
        <v>1084.9909993266615</v>
      </c>
      <c r="AE40">
        <f>'IDT-1'!B40</f>
        <v>319.471</v>
      </c>
      <c r="AF40" s="26"/>
      <c r="AG40">
        <f t="shared" si="2"/>
        <v>1404.4619993266615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979.6604448478738</v>
      </c>
      <c r="P41" s="77">
        <v>113.96560792323403</v>
      </c>
      <c r="Q41" s="77">
        <v>37.99</v>
      </c>
      <c r="R41" s="80">
        <v>11.700000000000001</v>
      </c>
      <c r="S41" s="80">
        <v>0</v>
      </c>
      <c r="T41" s="78">
        <f>SUMPRODUCT(LTA!F41:AJ41,LTA!F$101:AJ$101,LTA!F$103:AJ$103)</f>
        <v>103.56</v>
      </c>
      <c r="U41" s="78">
        <f>SUMPRODUCT(LTA!F41:AJ41,LTA!F$102:AJ$102,LTA!F$103:AJ$103)</f>
        <v>94.07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96.85</v>
      </c>
      <c r="Z41" s="75">
        <f>IEX!N41</f>
        <v>0</v>
      </c>
      <c r="AA41" s="117">
        <f>STOA!H41</f>
        <v>224.7</v>
      </c>
      <c r="AB41" s="117">
        <f>-STOA!N41</f>
        <v>-443.41</v>
      </c>
      <c r="AC41">
        <f t="shared" si="0"/>
        <v>18.761934594490675</v>
      </c>
      <c r="AD41">
        <f t="shared" si="1"/>
        <v>1178.324118176617</v>
      </c>
      <c r="AE41">
        <f>'IDT-1'!B41</f>
        <v>266.83299999999997</v>
      </c>
      <c r="AF41" s="26"/>
      <c r="AG41">
        <f t="shared" si="2"/>
        <v>1445.1571181766171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957.90783430067381</v>
      </c>
      <c r="P42" s="77">
        <v>113.96560792323403</v>
      </c>
      <c r="Q42" s="77">
        <v>37.99</v>
      </c>
      <c r="R42" s="80">
        <v>11.700000000000001</v>
      </c>
      <c r="S42" s="80">
        <v>0</v>
      </c>
      <c r="T42" s="78">
        <f>SUMPRODUCT(LTA!F42:AJ42,LTA!F$101:AJ$101,LTA!F$103:AJ$103)</f>
        <v>109.66</v>
      </c>
      <c r="U42" s="78">
        <f>SUMPRODUCT(LTA!F42:AJ42,LTA!F$102:AJ$102,LTA!F$103:AJ$103)</f>
        <v>90.36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132.33000000000001</v>
      </c>
      <c r="Z42" s="75">
        <f>IEX!N42</f>
        <v>0</v>
      </c>
      <c r="AA42" s="117">
        <f>STOA!H42</f>
        <v>235.14999999999998</v>
      </c>
      <c r="AB42" s="117">
        <f>-STOA!N42</f>
        <v>-443.41</v>
      </c>
      <c r="AC42">
        <f t="shared" si="0"/>
        <v>18.800408816187016</v>
      </c>
      <c r="AD42">
        <f t="shared" si="1"/>
        <v>1226.8530334077207</v>
      </c>
      <c r="AE42">
        <f>'IDT-1'!B42</f>
        <v>236.001</v>
      </c>
      <c r="AF42" s="26"/>
      <c r="AG42">
        <f t="shared" si="2"/>
        <v>1462.8540334077206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941.43594868763057</v>
      </c>
      <c r="P43" s="77">
        <v>113.96560792323403</v>
      </c>
      <c r="Q43" s="77">
        <v>37.99</v>
      </c>
      <c r="R43" s="80">
        <v>11.700000000000001</v>
      </c>
      <c r="S43" s="80">
        <v>0</v>
      </c>
      <c r="T43" s="78">
        <f>SUMPRODUCT(LTA!F43:AJ43,LTA!F$101:AJ$101,LTA!F$103:AJ$103)</f>
        <v>81.41</v>
      </c>
      <c r="U43" s="78">
        <f>SUMPRODUCT(LTA!F43:AJ43,LTA!F$102:AJ$102,LTA!F$103:AJ$103)</f>
        <v>86.11999999999999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163.97</v>
      </c>
      <c r="Z43" s="75">
        <f>IEX!N43</f>
        <v>0</v>
      </c>
      <c r="AA43" s="117">
        <f>STOA!H43</f>
        <v>226.83</v>
      </c>
      <c r="AB43" s="117">
        <f>-STOA!N43</f>
        <v>-443.41</v>
      </c>
      <c r="AC43">
        <f t="shared" si="0"/>
        <v>19.086128222792237</v>
      </c>
      <c r="AD43">
        <f t="shared" si="1"/>
        <v>1259.0354283880722</v>
      </c>
      <c r="AE43">
        <f>'IDT-1'!B43</f>
        <v>237.18600000000001</v>
      </c>
      <c r="AF43" s="26"/>
      <c r="AG43">
        <f t="shared" si="2"/>
        <v>1496.2214283880721</v>
      </c>
      <c r="AI43" s="75">
        <f>PXIL!H43</f>
        <v>0</v>
      </c>
      <c r="AJ43" s="75">
        <f>PXIL!N43</f>
        <v>0</v>
      </c>
      <c r="AK43" s="75">
        <f>RTM_IEX!H43</f>
        <v>58.11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941.51772367963054</v>
      </c>
      <c r="P44" s="77">
        <v>113.96560792323403</v>
      </c>
      <c r="Q44" s="77">
        <v>37.99</v>
      </c>
      <c r="R44" s="80">
        <v>11.700000000000001</v>
      </c>
      <c r="S44" s="80">
        <v>0</v>
      </c>
      <c r="T44" s="78">
        <f>SUMPRODUCT(LTA!F44:AJ44,LTA!F$101:AJ$101,LTA!F$103:AJ$103)</f>
        <v>94.359999999999985</v>
      </c>
      <c r="U44" s="78">
        <f>SUMPRODUCT(LTA!F44:AJ44,LTA!F$102:AJ$102,LTA!F$103:AJ$103)</f>
        <v>83.62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168.77</v>
      </c>
      <c r="Z44" s="75">
        <f>IEX!N44</f>
        <v>0</v>
      </c>
      <c r="AA44" s="117">
        <f>STOA!H44</f>
        <v>234.59000000000003</v>
      </c>
      <c r="AB44" s="117">
        <f>-STOA!N44</f>
        <v>-443.41</v>
      </c>
      <c r="AC44">
        <f t="shared" si="0"/>
        <v>19.454951842721837</v>
      </c>
      <c r="AD44">
        <f t="shared" si="1"/>
        <v>1300.5783797601428</v>
      </c>
      <c r="AE44">
        <f>'IDT-1'!B44</f>
        <v>222.404</v>
      </c>
      <c r="AF44" s="26"/>
      <c r="AG44">
        <f t="shared" si="2"/>
        <v>1522.9823797601427</v>
      </c>
      <c r="AI44" s="75">
        <f>PXIL!H44</f>
        <v>0</v>
      </c>
      <c r="AJ44" s="75">
        <f>PXIL!N44</f>
        <v>0</v>
      </c>
      <c r="AK44" s="75">
        <f>RTM_IEX!H44</f>
        <v>76.930000000000007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934.89267564179568</v>
      </c>
      <c r="P45" s="77">
        <v>113.96560792323403</v>
      </c>
      <c r="Q45" s="77">
        <v>37.99</v>
      </c>
      <c r="R45" s="80">
        <v>11.700000000000001</v>
      </c>
      <c r="S45" s="80">
        <v>0</v>
      </c>
      <c r="T45" s="78">
        <f>SUMPRODUCT(LTA!F45:AJ45,LTA!F$101:AJ$101,LTA!F$103:AJ$103)</f>
        <v>109.27000000000001</v>
      </c>
      <c r="U45" s="78">
        <f>SUMPRODUCT(LTA!F45:AJ45,LTA!F$102:AJ$102,LTA!F$103:AJ$103)</f>
        <v>110.64999999999999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144.79</v>
      </c>
      <c r="Z45" s="75">
        <f>IEX!N45</f>
        <v>0</v>
      </c>
      <c r="AA45" s="117">
        <f>STOA!H45</f>
        <v>241.59000000000003</v>
      </c>
      <c r="AB45" s="117">
        <f>-STOA!N45</f>
        <v>-443.41</v>
      </c>
      <c r="AC45">
        <f t="shared" si="0"/>
        <v>20.065979419988892</v>
      </c>
      <c r="AD45">
        <f t="shared" si="1"/>
        <v>1369.4023041450407</v>
      </c>
      <c r="AE45">
        <f>'IDT-1'!B45</f>
        <v>236.25899999999999</v>
      </c>
      <c r="AF45" s="26"/>
      <c r="AG45">
        <f t="shared" si="2"/>
        <v>1605.6613041450407</v>
      </c>
      <c r="AI45" s="75">
        <f>PXIL!H45</f>
        <v>0</v>
      </c>
      <c r="AJ45" s="75">
        <f>PXIL!N45</f>
        <v>0</v>
      </c>
      <c r="AK45" s="75">
        <f>RTM_IEX!H45</f>
        <v>128.03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936.32335444179557</v>
      </c>
      <c r="P46" s="77">
        <v>113.96560792323403</v>
      </c>
      <c r="Q46" s="77">
        <v>37.99</v>
      </c>
      <c r="R46" s="80">
        <v>11.700000000000001</v>
      </c>
      <c r="S46" s="80">
        <v>0</v>
      </c>
      <c r="T46" s="78">
        <f>SUMPRODUCT(LTA!F46:AJ46,LTA!F$101:AJ$101,LTA!F$103:AJ$103)</f>
        <v>127.76</v>
      </c>
      <c r="U46" s="78">
        <f>SUMPRODUCT(LTA!F46:AJ46,LTA!F$102:AJ$102,LTA!F$103:AJ$103)</f>
        <v>110.59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106.44</v>
      </c>
      <c r="Z46" s="75">
        <f>IEX!N46</f>
        <v>0</v>
      </c>
      <c r="AA46" s="117">
        <f>STOA!H46</f>
        <v>247.83</v>
      </c>
      <c r="AB46" s="117">
        <f>-STOA!N46</f>
        <v>-443.41</v>
      </c>
      <c r="AC46">
        <f t="shared" si="0"/>
        <v>19.891041393428889</v>
      </c>
      <c r="AD46">
        <f t="shared" si="1"/>
        <v>1349.6979209716008</v>
      </c>
      <c r="AE46">
        <f>'IDT-1'!B46</f>
        <v>239.364</v>
      </c>
      <c r="AF46" s="26"/>
      <c r="AG46">
        <f t="shared" si="2"/>
        <v>1589.0619209716008</v>
      </c>
      <c r="AI46" s="75">
        <f>PXIL!H46</f>
        <v>0</v>
      </c>
      <c r="AJ46" s="75">
        <f>PXIL!N46</f>
        <v>0</v>
      </c>
      <c r="AK46" s="75">
        <f>RTM_IEX!H46</f>
        <v>120.4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924.69373786100152</v>
      </c>
      <c r="P47" s="77">
        <v>113.96560792323403</v>
      </c>
      <c r="Q47" s="77">
        <v>37.99</v>
      </c>
      <c r="R47" s="80">
        <v>11.700000000000001</v>
      </c>
      <c r="S47" s="80">
        <v>0</v>
      </c>
      <c r="T47" s="78">
        <f>SUMPRODUCT(LTA!F47:AJ47,LTA!F$101:AJ$101,LTA!F$103:AJ$103)</f>
        <v>146.56</v>
      </c>
      <c r="U47" s="78">
        <f>SUMPRODUCT(LTA!F47:AJ47,LTA!F$102:AJ$102,LTA!F$103:AJ$103)</f>
        <v>111.39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114.11</v>
      </c>
      <c r="Z47" s="75">
        <f>IEX!N47</f>
        <v>0</v>
      </c>
      <c r="AA47" s="117">
        <f>STOA!H47</f>
        <v>210.53000000000003</v>
      </c>
      <c r="AB47" s="117">
        <f>-STOA!N47</f>
        <v>-443.41</v>
      </c>
      <c r="AC47">
        <f t="shared" si="0"/>
        <v>20.297692767517901</v>
      </c>
      <c r="AD47">
        <f t="shared" si="1"/>
        <v>1395.5016530167175</v>
      </c>
      <c r="AE47">
        <f>'IDT-1'!B47</f>
        <v>262.68899999999996</v>
      </c>
      <c r="AF47" s="26"/>
      <c r="AG47">
        <f t="shared" si="2"/>
        <v>1658.1906530167175</v>
      </c>
      <c r="AI47" s="75">
        <f>PXIL!H47</f>
        <v>0</v>
      </c>
      <c r="AJ47" s="75">
        <f>PXIL!N47</f>
        <v>0</v>
      </c>
      <c r="AK47" s="75">
        <f>RTM_IEX!H47</f>
        <v>188.27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921.11704086100144</v>
      </c>
      <c r="P48" s="77">
        <v>113.96560792323403</v>
      </c>
      <c r="Q48" s="77">
        <v>37.99</v>
      </c>
      <c r="R48" s="80">
        <v>11.700000000000001</v>
      </c>
      <c r="S48" s="80">
        <v>0</v>
      </c>
      <c r="T48" s="78">
        <f>SUMPRODUCT(LTA!F48:AJ48,LTA!F$101:AJ$101,LTA!F$103:AJ$103)</f>
        <v>72.850000000000009</v>
      </c>
      <c r="U48" s="78">
        <f>SUMPRODUCT(LTA!F48:AJ48,LTA!F$102:AJ$102,LTA!F$103:AJ$103)</f>
        <v>114.67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90.14</v>
      </c>
      <c r="Z48" s="75">
        <f>IEX!N48</f>
        <v>0</v>
      </c>
      <c r="AA48" s="117">
        <f>STOA!H48</f>
        <v>214.27</v>
      </c>
      <c r="AB48" s="117">
        <f>-STOA!N48</f>
        <v>-443.41</v>
      </c>
      <c r="AC48">
        <f t="shared" si="0"/>
        <v>19.1143858339179</v>
      </c>
      <c r="AD48">
        <f t="shared" si="1"/>
        <v>1262.2182629503177</v>
      </c>
      <c r="AE48">
        <f>'IDT-1'!B48</f>
        <v>274.37700000000001</v>
      </c>
      <c r="AF48" s="26"/>
      <c r="AG48">
        <f t="shared" si="2"/>
        <v>1536.5952629503176</v>
      </c>
      <c r="AI48" s="75">
        <f>PXIL!H48</f>
        <v>0</v>
      </c>
      <c r="AJ48" s="75">
        <f>PXIL!N48</f>
        <v>0</v>
      </c>
      <c r="AK48" s="75">
        <f>RTM_IEX!H48</f>
        <v>148.04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918.42714617097784</v>
      </c>
      <c r="P49" s="77">
        <v>113.96560792323403</v>
      </c>
      <c r="Q49" s="77">
        <v>37.99</v>
      </c>
      <c r="R49" s="80">
        <v>11.700000000000001</v>
      </c>
      <c r="S49" s="80">
        <v>0</v>
      </c>
      <c r="T49" s="78">
        <f>SUMPRODUCT(LTA!F49:AJ49,LTA!F$101:AJ$101,LTA!F$103:AJ$103)</f>
        <v>77.13000000000001</v>
      </c>
      <c r="U49" s="78">
        <f>SUMPRODUCT(LTA!F49:AJ49,LTA!F$102:AJ$102,LTA!F$103:AJ$103)</f>
        <v>114.4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24.93</v>
      </c>
      <c r="Z49" s="75">
        <f>IEX!N49</f>
        <v>0</v>
      </c>
      <c r="AA49" s="117">
        <f>STOA!H49</f>
        <v>217.14000000000001</v>
      </c>
      <c r="AB49" s="117">
        <f>-STOA!N49</f>
        <v>-443.41</v>
      </c>
      <c r="AC49">
        <f t="shared" si="0"/>
        <v>18.587882760645698</v>
      </c>
      <c r="AD49">
        <f t="shared" si="1"/>
        <v>1202.9148713335665</v>
      </c>
      <c r="AE49">
        <f>'IDT-1'!B49</f>
        <v>315.56799999999998</v>
      </c>
      <c r="AF49" s="26"/>
      <c r="AG49">
        <f t="shared" si="2"/>
        <v>1518.4828713335664</v>
      </c>
      <c r="AI49" s="75">
        <f>PXIL!H49</f>
        <v>0</v>
      </c>
      <c r="AJ49" s="75">
        <f>PXIL!N49</f>
        <v>0</v>
      </c>
      <c r="AK49" s="75">
        <f>RTM_IEX!H49</f>
        <v>149.22999999999999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904.70693647897781</v>
      </c>
      <c r="P50" s="77">
        <v>113.96560792323403</v>
      </c>
      <c r="Q50" s="77">
        <v>37.99</v>
      </c>
      <c r="R50" s="80">
        <v>11.700000000000001</v>
      </c>
      <c r="S50" s="80">
        <v>0</v>
      </c>
      <c r="T50" s="78">
        <f>SUMPRODUCT(LTA!F50:AJ50,LTA!F$101:AJ$101,LTA!F$103:AJ$103)</f>
        <v>81.300000000000011</v>
      </c>
      <c r="U50" s="78">
        <f>SUMPRODUCT(LTA!F50:AJ50,LTA!F$102:AJ$102,LTA!F$103:AJ$103)</f>
        <v>115.92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219.54000000000002</v>
      </c>
      <c r="AB50" s="117">
        <f>-STOA!N50</f>
        <v>-443.41</v>
      </c>
      <c r="AC50">
        <f t="shared" si="0"/>
        <v>18.348432915356092</v>
      </c>
      <c r="AD50">
        <f t="shared" si="1"/>
        <v>1175.9441114868555</v>
      </c>
      <c r="AE50">
        <f>'IDT-1'!B50</f>
        <v>306</v>
      </c>
      <c r="AF50" s="26"/>
      <c r="AG50">
        <f t="shared" si="2"/>
        <v>1481.9441114868555</v>
      </c>
      <c r="AI50" s="75">
        <f>PXIL!H50</f>
        <v>0</v>
      </c>
      <c r="AJ50" s="75">
        <f>PXIL!N50</f>
        <v>0</v>
      </c>
      <c r="AK50" s="75">
        <f>RTM_IEX!H50</f>
        <v>152.58000000000001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929.8488728197118</v>
      </c>
      <c r="P51" s="77">
        <v>113.96560792323403</v>
      </c>
      <c r="Q51" s="77">
        <v>37.99</v>
      </c>
      <c r="R51" s="80">
        <v>11.700000000000001</v>
      </c>
      <c r="S51" s="80">
        <v>0</v>
      </c>
      <c r="T51" s="78">
        <f>SUMPRODUCT(LTA!F51:AJ51,LTA!F$101:AJ$101,LTA!F$103:AJ$103)</f>
        <v>88.85</v>
      </c>
      <c r="U51" s="78">
        <f>SUMPRODUCT(LTA!F51:AJ51,LTA!F$102:AJ$102,LTA!F$103:AJ$103)</f>
        <v>117.39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21.09</v>
      </c>
      <c r="Z51" s="75">
        <f>IEX!N51</f>
        <v>0</v>
      </c>
      <c r="AA51" s="117">
        <f>STOA!H51</f>
        <v>120.38</v>
      </c>
      <c r="AB51" s="117">
        <f>-STOA!N51</f>
        <v>-443.41</v>
      </c>
      <c r="AC51">
        <f t="shared" si="0"/>
        <v>18.728873955154555</v>
      </c>
      <c r="AD51">
        <f t="shared" si="1"/>
        <v>1218.7956067877913</v>
      </c>
      <c r="AE51">
        <f>'IDT-1'!B51</f>
        <v>354.2</v>
      </c>
      <c r="AF51" s="26"/>
      <c r="AG51">
        <f t="shared" si="2"/>
        <v>1572.9956067877913</v>
      </c>
      <c r="AI51" s="75">
        <f>PXIL!H51</f>
        <v>0</v>
      </c>
      <c r="AJ51" s="75">
        <f>PXIL!N51</f>
        <v>0</v>
      </c>
      <c r="AK51" s="75">
        <f>RTM_IEX!H51</f>
        <v>239.72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929.8488728197118</v>
      </c>
      <c r="P52" s="77">
        <v>113.96560792323403</v>
      </c>
      <c r="Q52" s="77">
        <v>37.99</v>
      </c>
      <c r="R52" s="80">
        <v>11.700000000000001</v>
      </c>
      <c r="S52" s="80">
        <v>0</v>
      </c>
      <c r="T52" s="78">
        <f>SUMPRODUCT(LTA!F52:AJ52,LTA!F$101:AJ$101,LTA!F$103:AJ$103)</f>
        <v>97.37</v>
      </c>
      <c r="U52" s="78">
        <f>SUMPRODUCT(LTA!F52:AJ52,LTA!F$102:AJ$102,LTA!F$103:AJ$103)</f>
        <v>56.91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115.00999999999999</v>
      </c>
      <c r="AB52" s="117">
        <f>-STOA!N52</f>
        <v>-443.41</v>
      </c>
      <c r="AC52">
        <f t="shared" si="0"/>
        <v>17.755065955154553</v>
      </c>
      <c r="AD52">
        <f t="shared" si="1"/>
        <v>1109.1094147877911</v>
      </c>
      <c r="AE52">
        <f>'IDT-1'!B52</f>
        <v>356</v>
      </c>
      <c r="AF52" s="26"/>
      <c r="AG52">
        <f t="shared" si="2"/>
        <v>1465.1094147877911</v>
      </c>
      <c r="AI52" s="75">
        <f>PXIL!H52</f>
        <v>0</v>
      </c>
      <c r="AJ52" s="75">
        <f>PXIL!N52</f>
        <v>0</v>
      </c>
      <c r="AK52" s="75">
        <f>RTM_IEX!H52</f>
        <v>207.48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930.17014545788095</v>
      </c>
      <c r="P53" s="77">
        <v>113.96560792323403</v>
      </c>
      <c r="Q53" s="77">
        <v>37.99</v>
      </c>
      <c r="R53" s="80">
        <v>11.700000000000001</v>
      </c>
      <c r="S53" s="80">
        <v>0</v>
      </c>
      <c r="T53" s="78">
        <f>SUMPRODUCT(LTA!F53:AJ53,LTA!F$101:AJ$101,LTA!F$103:AJ$103)</f>
        <v>105.76</v>
      </c>
      <c r="U53" s="78">
        <f>SUMPRODUCT(LTA!F53:AJ53,LTA!F$102:AJ$102,LTA!F$103:AJ$103)</f>
        <v>59.589999999999996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115.00999999999999</v>
      </c>
      <c r="AB53" s="117">
        <f>-STOA!N53</f>
        <v>-443.41</v>
      </c>
      <c r="AC53">
        <f t="shared" si="0"/>
        <v>17.824685154370439</v>
      </c>
      <c r="AD53">
        <f t="shared" si="1"/>
        <v>1116.9510682267444</v>
      </c>
      <c r="AE53">
        <f>'IDT-1'!B53</f>
        <v>344</v>
      </c>
      <c r="AF53" s="26"/>
      <c r="AG53">
        <f t="shared" si="2"/>
        <v>1460.9510682267444</v>
      </c>
      <c r="AI53" s="75">
        <f>PXIL!H53</f>
        <v>0</v>
      </c>
      <c r="AJ53" s="75">
        <f>PXIL!N53</f>
        <v>0</v>
      </c>
      <c r="AK53" s="75">
        <f>RTM_IEX!H53</f>
        <v>204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929.20155959929502</v>
      </c>
      <c r="P54" s="77">
        <v>113.96560792323403</v>
      </c>
      <c r="Q54" s="77">
        <v>37.99</v>
      </c>
      <c r="R54" s="80">
        <v>11.700000000000001</v>
      </c>
      <c r="S54" s="80">
        <v>0</v>
      </c>
      <c r="T54" s="78">
        <f>SUMPRODUCT(LTA!F54:AJ54,LTA!F$101:AJ$101,LTA!F$103:AJ$103)</f>
        <v>115.92999999999999</v>
      </c>
      <c r="U54" s="78">
        <f>SUMPRODUCT(LTA!F54:AJ54,LTA!F$102:AJ$102,LTA!F$103:AJ$103)</f>
        <v>63.2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114.34</v>
      </c>
      <c r="AB54" s="117">
        <f>-STOA!N54</f>
        <v>-443.41</v>
      </c>
      <c r="AC54">
        <f t="shared" si="0"/>
        <v>17.436793598814887</v>
      </c>
      <c r="AD54">
        <f t="shared" si="1"/>
        <v>1073.2603739237143</v>
      </c>
      <c r="AE54">
        <f>'IDT-1'!B54</f>
        <v>318</v>
      </c>
      <c r="AF54" s="26"/>
      <c r="AG54">
        <f t="shared" si="2"/>
        <v>1391.2603739237143</v>
      </c>
      <c r="AI54" s="75">
        <f>PXIL!H54</f>
        <v>0</v>
      </c>
      <c r="AJ54" s="75">
        <f>PXIL!N54</f>
        <v>0</v>
      </c>
      <c r="AK54" s="75">
        <f>RTM_IEX!H54</f>
        <v>147.78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878.91661423157041</v>
      </c>
      <c r="P55" s="77">
        <v>113.96560792323403</v>
      </c>
      <c r="Q55" s="77">
        <v>37.99</v>
      </c>
      <c r="R55" s="80">
        <v>11.700000000000001</v>
      </c>
      <c r="S55" s="80">
        <v>0</v>
      </c>
      <c r="T55" s="78">
        <f>SUMPRODUCT(LTA!F55:AJ55,LTA!F$101:AJ$101,LTA!F$103:AJ$103)</f>
        <v>73.990000000000009</v>
      </c>
      <c r="U55" s="78">
        <f>SUMPRODUCT(LTA!F55:AJ55,LTA!F$102:AJ$102,LTA!F$103:AJ$103)</f>
        <v>63.37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113</v>
      </c>
      <c r="AB55" s="117">
        <f>-STOA!N55</f>
        <v>-443.41</v>
      </c>
      <c r="AC55">
        <f t="shared" si="0"/>
        <v>17.123030079578903</v>
      </c>
      <c r="AD55">
        <f t="shared" si="1"/>
        <v>1037.9191920752253</v>
      </c>
      <c r="AE55">
        <f>'IDT-1'!B55</f>
        <v>264</v>
      </c>
      <c r="AF55" s="26"/>
      <c r="AG55">
        <f t="shared" si="2"/>
        <v>1301.9191920752253</v>
      </c>
      <c r="AI55" s="75">
        <f>PXIL!H55</f>
        <v>0</v>
      </c>
      <c r="AJ55" s="75">
        <f>PXIL!N55</f>
        <v>0</v>
      </c>
      <c r="AK55" s="75">
        <f>RTM_IEX!H55</f>
        <v>205.52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853.00892845637031</v>
      </c>
      <c r="P56" s="77">
        <v>113.96560792323403</v>
      </c>
      <c r="Q56" s="77">
        <v>37.99</v>
      </c>
      <c r="R56" s="80">
        <v>11.700000000000001</v>
      </c>
      <c r="S56" s="80">
        <v>0</v>
      </c>
      <c r="T56" s="78">
        <f>SUMPRODUCT(LTA!F56:AJ56,LTA!F$101:AJ$101,LTA!F$103:AJ$103)</f>
        <v>76.67</v>
      </c>
      <c r="U56" s="78">
        <f>SUMPRODUCT(LTA!F56:AJ56,LTA!F$102:AJ$102,LTA!F$103:AJ$103)</f>
        <v>63.47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110.12</v>
      </c>
      <c r="AB56" s="117">
        <f>-STOA!N56</f>
        <v>-443.41</v>
      </c>
      <c r="AC56">
        <f t="shared" si="0"/>
        <v>16.983834444757147</v>
      </c>
      <c r="AD56">
        <f t="shared" si="1"/>
        <v>1022.2407019348473</v>
      </c>
      <c r="AE56">
        <f>'IDT-1'!B56</f>
        <v>225</v>
      </c>
      <c r="AF56" s="26"/>
      <c r="AG56">
        <f t="shared" si="2"/>
        <v>1247.2407019348473</v>
      </c>
      <c r="AI56" s="75">
        <f>PXIL!H56</f>
        <v>0</v>
      </c>
      <c r="AJ56" s="75">
        <f>PXIL!N56</f>
        <v>0</v>
      </c>
      <c r="AK56" s="75">
        <f>RTM_IEX!H56</f>
        <v>215.71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853.82079528270174</v>
      </c>
      <c r="P57" s="77">
        <v>113.96560792323403</v>
      </c>
      <c r="Q57" s="77">
        <v>37.99</v>
      </c>
      <c r="R57" s="80">
        <v>11.700000000000001</v>
      </c>
      <c r="S57" s="80">
        <v>0</v>
      </c>
      <c r="T57" s="78">
        <f>SUMPRODUCT(LTA!F57:AJ57,LTA!F$101:AJ$101,LTA!F$103:AJ$103)</f>
        <v>79.48</v>
      </c>
      <c r="U57" s="78">
        <f>SUMPRODUCT(LTA!F57:AJ57,LTA!F$102:AJ$102,LTA!F$103:AJ$103)</f>
        <v>64.460000000000008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106.48</v>
      </c>
      <c r="AB57" s="117">
        <f>-STOA!N57</f>
        <v>-443.41</v>
      </c>
      <c r="AC57">
        <f t="shared" si="0"/>
        <v>17.145858872828864</v>
      </c>
      <c r="AD57">
        <f t="shared" si="1"/>
        <v>1040.490544333107</v>
      </c>
      <c r="AE57">
        <f>'IDT-1'!B57</f>
        <v>205</v>
      </c>
      <c r="AF57" s="26"/>
      <c r="AG57">
        <f t="shared" si="2"/>
        <v>1245.490544333107</v>
      </c>
      <c r="AI57" s="75">
        <f>PXIL!H57</f>
        <v>0</v>
      </c>
      <c r="AJ57" s="75">
        <f>PXIL!N57</f>
        <v>0</v>
      </c>
      <c r="AK57" s="75">
        <f>RTM_IEX!H57</f>
        <v>233.15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847.94985067389007</v>
      </c>
      <c r="P58" s="77">
        <v>113.96560792323403</v>
      </c>
      <c r="Q58" s="77">
        <v>37.99</v>
      </c>
      <c r="R58" s="80">
        <v>11.700000000000001</v>
      </c>
      <c r="S58" s="80">
        <v>0</v>
      </c>
      <c r="T58" s="78">
        <f>SUMPRODUCT(LTA!F58:AJ58,LTA!F$101:AJ$101,LTA!F$103:AJ$103)</f>
        <v>81.56</v>
      </c>
      <c r="U58" s="78">
        <f>SUMPRODUCT(LTA!F58:AJ58,LTA!F$102:AJ$102,LTA!F$103:AJ$103)</f>
        <v>65.44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96.99</v>
      </c>
      <c r="AB58" s="117">
        <f>-STOA!N58</f>
        <v>-443.41</v>
      </c>
      <c r="AC58">
        <f t="shared" si="0"/>
        <v>16.699954560271323</v>
      </c>
      <c r="AD58">
        <f t="shared" si="1"/>
        <v>990.2655040368528</v>
      </c>
      <c r="AE58">
        <f>'IDT-1'!B58</f>
        <v>187</v>
      </c>
      <c r="AF58" s="26"/>
      <c r="AG58">
        <f t="shared" si="2"/>
        <v>1177.2655040368527</v>
      </c>
      <c r="AI58" s="75">
        <f>PXIL!H58</f>
        <v>0</v>
      </c>
      <c r="AJ58" s="75">
        <f>PXIL!N58</f>
        <v>0</v>
      </c>
      <c r="AK58" s="75">
        <f>RTM_IEX!H58</f>
        <v>194.78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847.84195240989004</v>
      </c>
      <c r="P59" s="77">
        <v>113.96560792323403</v>
      </c>
      <c r="Q59" s="77">
        <v>37.99</v>
      </c>
      <c r="R59" s="80">
        <v>11.700000000000001</v>
      </c>
      <c r="S59" s="80">
        <v>0</v>
      </c>
      <c r="T59" s="78">
        <f>SUMPRODUCT(LTA!F59:AJ59,LTA!F$101:AJ$101,LTA!F$103:AJ$103)</f>
        <v>86.55</v>
      </c>
      <c r="U59" s="78">
        <f>SUMPRODUCT(LTA!F59:AJ59,LTA!F$102:AJ$102,LTA!F$103:AJ$103)</f>
        <v>68.819999999999993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92.48</v>
      </c>
      <c r="AB59" s="117">
        <f>-STOA!N59</f>
        <v>-443.41</v>
      </c>
      <c r="AC59">
        <f t="shared" si="0"/>
        <v>17.506317055548124</v>
      </c>
      <c r="AD59">
        <f t="shared" si="1"/>
        <v>1081.091243277576</v>
      </c>
      <c r="AE59">
        <f>'IDT-1'!B59</f>
        <v>165</v>
      </c>
      <c r="AF59" s="26"/>
      <c r="AG59">
        <f t="shared" si="2"/>
        <v>1246.091243277576</v>
      </c>
      <c r="AI59" s="75">
        <f>PXIL!H59</f>
        <v>0</v>
      </c>
      <c r="AJ59" s="75">
        <f>PXIL!N59</f>
        <v>0</v>
      </c>
      <c r="AK59" s="75">
        <f>RTM_IEX!H59</f>
        <v>282.66000000000003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847.84195240989004</v>
      </c>
      <c r="P60" s="77">
        <v>113.96560792323403</v>
      </c>
      <c r="Q60" s="77">
        <v>37.99</v>
      </c>
      <c r="R60" s="80">
        <v>11.700000000000001</v>
      </c>
      <c r="S60" s="80">
        <v>0</v>
      </c>
      <c r="T60" s="78">
        <f>SUMPRODUCT(LTA!F60:AJ60,LTA!F$101:AJ$101,LTA!F$103:AJ$103)</f>
        <v>187.76000000000002</v>
      </c>
      <c r="U60" s="78">
        <f>SUMPRODUCT(LTA!F60:AJ60,LTA!F$102:AJ$102,LTA!F$103:AJ$103)</f>
        <v>71.819999999999993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86.72999999999999</v>
      </c>
      <c r="AB60" s="117">
        <f>-STOA!N60</f>
        <v>-443.41</v>
      </c>
      <c r="AC60">
        <f t="shared" si="0"/>
        <v>18.068901055548121</v>
      </c>
      <c r="AD60">
        <f t="shared" si="1"/>
        <v>1144.4586592775761</v>
      </c>
      <c r="AE60">
        <f>'IDT-1'!B60</f>
        <v>143</v>
      </c>
      <c r="AF60" s="26"/>
      <c r="AG60">
        <f t="shared" si="2"/>
        <v>1287.4586592775761</v>
      </c>
      <c r="AI60" s="75">
        <f>PXIL!H60</f>
        <v>0</v>
      </c>
      <c r="AJ60" s="75">
        <f>PXIL!N60</f>
        <v>0</v>
      </c>
      <c r="AK60" s="75">
        <f>RTM_IEX!H60</f>
        <v>248.13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845.98215869229</v>
      </c>
      <c r="P61" s="77">
        <v>113.96560792323403</v>
      </c>
      <c r="Q61" s="77">
        <v>37.99</v>
      </c>
      <c r="R61" s="80">
        <v>11.700000000000001</v>
      </c>
      <c r="S61" s="80">
        <v>0</v>
      </c>
      <c r="T61" s="78">
        <f>SUMPRODUCT(LTA!F61:AJ61,LTA!F$101:AJ$101,LTA!F$103:AJ$103)</f>
        <v>183.91</v>
      </c>
      <c r="U61" s="78">
        <f>SUMPRODUCT(LTA!F61:AJ61,LTA!F$102:AJ$102,LTA!F$103:AJ$103)</f>
        <v>74.91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80.11</v>
      </c>
      <c r="AB61" s="117">
        <f>-STOA!N61</f>
        <v>-443.41</v>
      </c>
      <c r="AC61">
        <f t="shared" si="0"/>
        <v>18.571118870833239</v>
      </c>
      <c r="AD61">
        <f t="shared" si="1"/>
        <v>1201.0266477446908</v>
      </c>
      <c r="AE61">
        <f>'IDT-1'!B61</f>
        <v>122</v>
      </c>
      <c r="AF61" s="26"/>
      <c r="AG61">
        <f t="shared" si="2"/>
        <v>1323.0266477446908</v>
      </c>
      <c r="AI61" s="75">
        <f>PXIL!H61</f>
        <v>0</v>
      </c>
      <c r="AJ61" s="75">
        <f>PXIL!N61</f>
        <v>0</v>
      </c>
      <c r="AK61" s="75">
        <f>RTM_IEX!H61</f>
        <v>314.44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845.98215869229</v>
      </c>
      <c r="P62" s="77">
        <v>113.96560792323403</v>
      </c>
      <c r="Q62" s="77">
        <v>37.99</v>
      </c>
      <c r="R62" s="80">
        <v>11.700000000000001</v>
      </c>
      <c r="S62" s="80">
        <v>0</v>
      </c>
      <c r="T62" s="78">
        <f>SUMPRODUCT(LTA!F62:AJ62,LTA!F$101:AJ$101,LTA!F$103:AJ$103)</f>
        <v>179.08999999999997</v>
      </c>
      <c r="U62" s="78">
        <f>SUMPRODUCT(LTA!F62:AJ62,LTA!F$102:AJ$102,LTA!F$103:AJ$103)</f>
        <v>76.349999999999994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71.959999999999994</v>
      </c>
      <c r="AB62" s="117">
        <f>-STOA!N62</f>
        <v>-443.41</v>
      </c>
      <c r="AC62">
        <f t="shared" si="0"/>
        <v>17.71743087083324</v>
      </c>
      <c r="AD62">
        <f t="shared" si="1"/>
        <v>1104.8703357446909</v>
      </c>
      <c r="AE62">
        <f>'IDT-1'!B62</f>
        <v>134</v>
      </c>
      <c r="AF62" s="26"/>
      <c r="AG62">
        <f t="shared" si="2"/>
        <v>1238.8703357446909</v>
      </c>
      <c r="AI62" s="75">
        <f>PXIL!H62</f>
        <v>0</v>
      </c>
      <c r="AJ62" s="75">
        <f>PXIL!N62</f>
        <v>0</v>
      </c>
      <c r="AK62" s="75">
        <f>RTM_IEX!H62</f>
        <v>228.96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843.1182556506983</v>
      </c>
      <c r="P63" s="77">
        <v>113.96480053919709</v>
      </c>
      <c r="Q63" s="77">
        <v>37.99</v>
      </c>
      <c r="R63" s="80">
        <v>11.700000000000001</v>
      </c>
      <c r="S63" s="80">
        <v>0</v>
      </c>
      <c r="T63" s="78">
        <f>SUMPRODUCT(LTA!F63:AJ63,LTA!F$101:AJ$101,LTA!F$103:AJ$103)</f>
        <v>168.32</v>
      </c>
      <c r="U63" s="78">
        <f>SUMPRODUCT(LTA!F63:AJ63,LTA!F$102:AJ$102,LTA!F$103:AJ$103)</f>
        <v>82.27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65.44</v>
      </c>
      <c r="AB63" s="117">
        <f>-STOA!N63</f>
        <v>-443.41</v>
      </c>
      <c r="AC63">
        <f t="shared" si="0"/>
        <v>17.089773419087706</v>
      </c>
      <c r="AD63">
        <f t="shared" si="1"/>
        <v>1034.1732827708076</v>
      </c>
      <c r="AE63">
        <f>'IDT-1'!B63</f>
        <v>135</v>
      </c>
      <c r="AF63" s="26"/>
      <c r="AG63">
        <f t="shared" si="2"/>
        <v>1169.1732827708076</v>
      </c>
      <c r="AI63" s="75">
        <f>PXIL!H63</f>
        <v>0</v>
      </c>
      <c r="AJ63" s="75">
        <f>PXIL!N63</f>
        <v>0</v>
      </c>
      <c r="AK63" s="75">
        <f>RTM_IEX!H63</f>
        <v>171.87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843.1182556506983</v>
      </c>
      <c r="P64" s="77">
        <v>113.96529457908427</v>
      </c>
      <c r="Q64" s="77">
        <v>37.99</v>
      </c>
      <c r="R64" s="80">
        <v>11.700000000000001</v>
      </c>
      <c r="S64" s="80">
        <v>0</v>
      </c>
      <c r="T64" s="78">
        <f>SUMPRODUCT(LTA!F64:AJ64,LTA!F$101:AJ$101,LTA!F$103:AJ$103)</f>
        <v>155.49</v>
      </c>
      <c r="U64" s="78">
        <f>SUMPRODUCT(LTA!F64:AJ64,LTA!F$102:AJ$102,LTA!F$103:AJ$103)</f>
        <v>75.56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56.519999999999996</v>
      </c>
      <c r="AB64" s="117">
        <f>-STOA!N64</f>
        <v>-443.41</v>
      </c>
      <c r="AC64">
        <f t="shared" si="0"/>
        <v>16.527721766638713</v>
      </c>
      <c r="AD64">
        <f t="shared" si="1"/>
        <v>970.86582846314377</v>
      </c>
      <c r="AE64">
        <f>'IDT-1'!B64</f>
        <v>151</v>
      </c>
      <c r="AF64" s="26"/>
      <c r="AG64">
        <f t="shared" si="2"/>
        <v>1121.8658284631438</v>
      </c>
      <c r="AI64" s="75">
        <f>PXIL!H64</f>
        <v>0</v>
      </c>
      <c r="AJ64" s="75">
        <f>PXIL!N64</f>
        <v>0</v>
      </c>
      <c r="AK64" s="75">
        <f>RTM_IEX!H64</f>
        <v>136.46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883.84625949910912</v>
      </c>
      <c r="P65" s="77">
        <v>113.96560792323403</v>
      </c>
      <c r="Q65" s="77">
        <v>37.99</v>
      </c>
      <c r="R65" s="80">
        <v>11.700000000000001</v>
      </c>
      <c r="S65" s="80">
        <v>0</v>
      </c>
      <c r="T65" s="78">
        <f>SUMPRODUCT(LTA!F65:AJ65,LTA!F$101:AJ$101,LTA!F$103:AJ$103)</f>
        <v>142.59</v>
      </c>
      <c r="U65" s="78">
        <f>SUMPRODUCT(LTA!F65:AJ65,LTA!F$102:AJ$102,LTA!F$103:AJ$103)</f>
        <v>79.240000000000009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45.209999999999994</v>
      </c>
      <c r="AB65" s="117">
        <f>-STOA!N65</f>
        <v>-443.41</v>
      </c>
      <c r="AC65">
        <f t="shared" si="0"/>
        <v>16.154938957933247</v>
      </c>
      <c r="AD65">
        <f t="shared" si="1"/>
        <v>928.87692846440973</v>
      </c>
      <c r="AE65">
        <f>'IDT-1'!B65</f>
        <v>171</v>
      </c>
      <c r="AF65" s="26"/>
      <c r="AG65">
        <f t="shared" si="2"/>
        <v>1099.8769284644097</v>
      </c>
      <c r="AI65" s="75">
        <f>PXIL!H65</f>
        <v>0</v>
      </c>
      <c r="AJ65" s="75">
        <f>PXIL!N65</f>
        <v>0</v>
      </c>
      <c r="AK65" s="75">
        <f>RTM_IEX!H65</f>
        <v>73.900000000000006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870.7747923931704</v>
      </c>
      <c r="P66" s="77">
        <v>113.96560792323403</v>
      </c>
      <c r="Q66" s="77">
        <v>37.99</v>
      </c>
      <c r="R66" s="80">
        <v>11.700000000000001</v>
      </c>
      <c r="S66" s="80">
        <v>0</v>
      </c>
      <c r="T66" s="78">
        <f>SUMPRODUCT(LTA!F66:AJ66,LTA!F$101:AJ$101,LTA!F$103:AJ$103)</f>
        <v>148.87</v>
      </c>
      <c r="U66" s="78">
        <f>SUMPRODUCT(LTA!F66:AJ66,LTA!F$102:AJ$102,LTA!F$103:AJ$103)</f>
        <v>83.4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33.409999999999997</v>
      </c>
      <c r="AB66" s="117">
        <f>-STOA!N66</f>
        <v>-443.41</v>
      </c>
      <c r="AC66">
        <f t="shared" si="0"/>
        <v>16.10670204740099</v>
      </c>
      <c r="AD66">
        <f t="shared" si="1"/>
        <v>923.44369826900379</v>
      </c>
      <c r="AE66">
        <f>'IDT-1'!B66</f>
        <v>188</v>
      </c>
      <c r="AF66" s="26"/>
      <c r="AG66">
        <f t="shared" si="2"/>
        <v>1111.4436982690038</v>
      </c>
      <c r="AI66" s="75">
        <f>PXIL!H66</f>
        <v>0</v>
      </c>
      <c r="AJ66" s="75">
        <f>PXIL!N66</f>
        <v>0</v>
      </c>
      <c r="AK66" s="75">
        <f>RTM_IEX!H66</f>
        <v>82.85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871.89762025236655</v>
      </c>
      <c r="P67" s="77">
        <v>113.96560792323403</v>
      </c>
      <c r="Q67" s="77">
        <v>37.99</v>
      </c>
      <c r="R67" s="80">
        <v>11.700000000000001</v>
      </c>
      <c r="S67" s="80">
        <v>0</v>
      </c>
      <c r="T67" s="78">
        <f>SUMPRODUCT(LTA!F67:AJ67,LTA!F$101:AJ$101,LTA!F$103:AJ$103)</f>
        <v>131.51</v>
      </c>
      <c r="U67" s="78">
        <f>SUMPRODUCT(LTA!F67:AJ67,LTA!F$102:AJ$102,LTA!F$103:AJ$103)</f>
        <v>85.87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125.09</v>
      </c>
      <c r="AB67" s="117">
        <f>-STOA!N67</f>
        <v>-443.41</v>
      </c>
      <c r="AC67">
        <f t="shared" si="0"/>
        <v>16.787230932561911</v>
      </c>
      <c r="AD67">
        <f t="shared" si="1"/>
        <v>1000.0959972430385</v>
      </c>
      <c r="AE67">
        <f>'IDT-1'!B67</f>
        <v>102</v>
      </c>
      <c r="AF67" s="26"/>
      <c r="AG67">
        <f t="shared" si="2"/>
        <v>1102.0959972430385</v>
      </c>
      <c r="AI67" s="75">
        <f>PXIL!H67</f>
        <v>0</v>
      </c>
      <c r="AJ67" s="75">
        <f>PXIL!N67</f>
        <v>0</v>
      </c>
      <c r="AK67" s="75">
        <f>RTM_IEX!H67</f>
        <v>82.27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889.46183143566338</v>
      </c>
      <c r="P68" s="77">
        <v>113.96560792323403</v>
      </c>
      <c r="Q68" s="77">
        <v>37.99</v>
      </c>
      <c r="R68" s="80">
        <v>11.700000000000001</v>
      </c>
      <c r="S68" s="80">
        <v>0</v>
      </c>
      <c r="T68" s="78">
        <f>SUMPRODUCT(LTA!F68:AJ68,LTA!F$101:AJ$101,LTA!F$103:AJ$103)</f>
        <v>112.87</v>
      </c>
      <c r="U68" s="78">
        <f>SUMPRODUCT(LTA!F68:AJ68,LTA!F$102:AJ$102,LTA!F$103:AJ$103)</f>
        <v>87.99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125.09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16.635555990974925</v>
      </c>
      <c r="AD68">
        <f t="shared" ref="AD68:AD98" si="4">SUM(B68:AB68,AI68:AR68)-AC68</f>
        <v>983.01188336792245</v>
      </c>
      <c r="AE68">
        <f>'IDT-1'!B68</f>
        <v>118</v>
      </c>
      <c r="AF68" s="26"/>
      <c r="AG68">
        <f t="shared" ref="AG68:AG98" si="5">SUM(AD68:AF68)</f>
        <v>1101.0118833679226</v>
      </c>
      <c r="AI68" s="75">
        <f>PXIL!H68</f>
        <v>0</v>
      </c>
      <c r="AJ68" s="75">
        <f>PXIL!N68</f>
        <v>0</v>
      </c>
      <c r="AK68" s="75">
        <f>RTM_IEX!H68</f>
        <v>63.99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892.38834366551373</v>
      </c>
      <c r="P69" s="77">
        <v>113.96560792323403</v>
      </c>
      <c r="Q69" s="77">
        <v>37.99</v>
      </c>
      <c r="R69" s="80">
        <v>12.200000000000001</v>
      </c>
      <c r="S69" s="80">
        <v>0</v>
      </c>
      <c r="T69" s="78">
        <f>SUMPRODUCT(LTA!F69:AJ69,LTA!F$101:AJ$101,LTA!F$103:AJ$103)</f>
        <v>94.04</v>
      </c>
      <c r="U69" s="78">
        <f>SUMPRODUCT(LTA!F69:AJ69,LTA!F$102:AJ$102,LTA!F$103:AJ$103)</f>
        <v>88.4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125.09</v>
      </c>
      <c r="AB69" s="117">
        <f>-STOA!N69</f>
        <v>-443.41</v>
      </c>
      <c r="AC69">
        <f t="shared" si="3"/>
        <v>16.07126929859761</v>
      </c>
      <c r="AD69">
        <f t="shared" si="4"/>
        <v>919.45268229015016</v>
      </c>
      <c r="AE69">
        <f>'IDT-1'!B69</f>
        <v>142</v>
      </c>
      <c r="AF69" s="26"/>
      <c r="AG69">
        <f t="shared" si="5"/>
        <v>1061.4526822901503</v>
      </c>
      <c r="AI69" s="75">
        <f>PXIL!H69</f>
        <v>0</v>
      </c>
      <c r="AJ69" s="75">
        <f>PXIL!N69</f>
        <v>0</v>
      </c>
      <c r="AK69" s="75">
        <f>RTM_IEX!H69</f>
        <v>14.86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927.21345207257411</v>
      </c>
      <c r="P70" s="77">
        <v>113.96560792323403</v>
      </c>
      <c r="Q70" s="77">
        <v>37.99</v>
      </c>
      <c r="R70" s="80">
        <v>10.950000000000001</v>
      </c>
      <c r="S70" s="80">
        <v>0</v>
      </c>
      <c r="T70" s="78">
        <f>SUMPRODUCT(LTA!F70:AJ70,LTA!F$101:AJ$101,LTA!F$103:AJ$103)</f>
        <v>74.98</v>
      </c>
      <c r="U70" s="78">
        <f>SUMPRODUCT(LTA!F70:AJ70,LTA!F$102:AJ$102,LTA!F$103:AJ$103)</f>
        <v>67.400000000000006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125.09</v>
      </c>
      <c r="AB70" s="117">
        <f>-STOA!N70</f>
        <v>-443.41</v>
      </c>
      <c r="AC70">
        <f t="shared" si="3"/>
        <v>16.20516225257974</v>
      </c>
      <c r="AD70">
        <f t="shared" si="4"/>
        <v>934.53389774322829</v>
      </c>
      <c r="AE70">
        <f>'IDT-1'!B70</f>
        <v>158</v>
      </c>
      <c r="AF70" s="26"/>
      <c r="AG70">
        <f t="shared" si="5"/>
        <v>1092.5338977432284</v>
      </c>
      <c r="AI70" s="75">
        <f>PXIL!H70</f>
        <v>0</v>
      </c>
      <c r="AJ70" s="75">
        <f>PXIL!N70</f>
        <v>0</v>
      </c>
      <c r="AK70" s="75">
        <f>RTM_IEX!H70</f>
        <v>36.56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964.83935720803163</v>
      </c>
      <c r="P71" s="77">
        <v>113.96560792323403</v>
      </c>
      <c r="Q71" s="77">
        <v>37.99</v>
      </c>
      <c r="R71" s="80">
        <v>6.3044334975369445</v>
      </c>
      <c r="S71" s="80">
        <v>0</v>
      </c>
      <c r="T71" s="78">
        <f>SUMPRODUCT(LTA!F71:AJ71,LTA!F$101:AJ$101,LTA!F$103:AJ$103)</f>
        <v>55.66</v>
      </c>
      <c r="U71" s="78">
        <f>SUMPRODUCT(LTA!F71:AJ71,LTA!F$102:AJ$102,LTA!F$103:AJ$103)</f>
        <v>69.87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126.05</v>
      </c>
      <c r="AB71" s="117">
        <f>-STOA!N71</f>
        <v>-443.41</v>
      </c>
      <c r="AC71">
        <f t="shared" si="3"/>
        <v>16.164245232550094</v>
      </c>
      <c r="AD71">
        <f t="shared" si="4"/>
        <v>929.92515339625265</v>
      </c>
      <c r="AE71">
        <f>'IDT-1'!B71</f>
        <v>177</v>
      </c>
      <c r="AF71" s="26"/>
      <c r="AG71">
        <f t="shared" si="5"/>
        <v>1106.9251533962527</v>
      </c>
      <c r="AI71" s="75">
        <f>PXIL!H71</f>
        <v>0</v>
      </c>
      <c r="AJ71" s="75">
        <f>PXIL!N71</f>
        <v>0</v>
      </c>
      <c r="AK71" s="75">
        <f>RTM_IEX!H71</f>
        <v>14.82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1013.9461151116561</v>
      </c>
      <c r="P72" s="77">
        <v>113.96560792323403</v>
      </c>
      <c r="Q72" s="77">
        <v>37.99</v>
      </c>
      <c r="R72" s="80">
        <v>1.36</v>
      </c>
      <c r="S72" s="80">
        <v>0</v>
      </c>
      <c r="T72" s="78">
        <f>SUMPRODUCT(LTA!F72:AJ72,LTA!F$101:AJ$101,LTA!F$103:AJ$103)</f>
        <v>38.549999999999997</v>
      </c>
      <c r="U72" s="78">
        <f>SUMPRODUCT(LTA!F72:AJ72,LTA!F$102:AJ$102,LTA!F$103:AJ$103)</f>
        <v>70.72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126.05</v>
      </c>
      <c r="AB72" s="117">
        <f>-STOA!N72</f>
        <v>-443.41</v>
      </c>
      <c r="AC72">
        <f t="shared" si="3"/>
        <v>16.448153687323657</v>
      </c>
      <c r="AD72">
        <f t="shared" si="4"/>
        <v>961.9035693475663</v>
      </c>
      <c r="AE72">
        <f>'IDT-1'!B72</f>
        <v>203</v>
      </c>
      <c r="AF72" s="26"/>
      <c r="AG72">
        <f t="shared" si="5"/>
        <v>1164.9035693475662</v>
      </c>
      <c r="AI72" s="75">
        <f>PXIL!H72</f>
        <v>0</v>
      </c>
      <c r="AJ72" s="75">
        <f>PXIL!N72</f>
        <v>0</v>
      </c>
      <c r="AK72" s="75">
        <f>RTM_IEX!H72</f>
        <v>19.18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1070.9074667938235</v>
      </c>
      <c r="P73" s="77">
        <v>113.96560792323403</v>
      </c>
      <c r="Q73" s="77">
        <v>37.99</v>
      </c>
      <c r="R73" s="80">
        <v>0</v>
      </c>
      <c r="S73" s="80">
        <v>0</v>
      </c>
      <c r="T73" s="78">
        <f>SUMPRODUCT(LTA!F73:AJ73,LTA!F$101:AJ$101,LTA!F$103:AJ$103)</f>
        <v>21.419999999999998</v>
      </c>
      <c r="U73" s="78">
        <f>SUMPRODUCT(LTA!F73:AJ73,LTA!F$102:AJ$102,LTA!F$103:AJ$103)</f>
        <v>70.289999999999992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146.19000000000003</v>
      </c>
      <c r="AB73" s="117">
        <f>-STOA!N73</f>
        <v>-443.41</v>
      </c>
      <c r="AC73">
        <f t="shared" si="3"/>
        <v>16.835756219737711</v>
      </c>
      <c r="AD73">
        <f t="shared" si="4"/>
        <v>995.51731849731982</v>
      </c>
      <c r="AE73">
        <f>'IDT-1'!B73</f>
        <v>194</v>
      </c>
      <c r="AF73" s="26"/>
      <c r="AG73">
        <f t="shared" si="5"/>
        <v>1189.5173184973198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1059.8929754164703</v>
      </c>
      <c r="P74" s="77">
        <v>113.96560792323403</v>
      </c>
      <c r="Q74" s="77">
        <v>37.99</v>
      </c>
      <c r="R74" s="80">
        <v>0</v>
      </c>
      <c r="S74" s="80">
        <v>0</v>
      </c>
      <c r="T74" s="78">
        <f>SUMPRODUCT(LTA!F74:AJ74,LTA!F$101:AJ$101,LTA!F$103:AJ$103)</f>
        <v>11.3</v>
      </c>
      <c r="U74" s="78">
        <f>SUMPRODUCT(LTA!F74:AJ74,LTA!F$102:AJ$102,LTA!F$103:AJ$103)</f>
        <v>69.709999999999994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166.32000000000005</v>
      </c>
      <c r="AB74" s="117">
        <f>-STOA!N74</f>
        <v>-443.41</v>
      </c>
      <c r="AC74">
        <f t="shared" si="3"/>
        <v>16.946106480927735</v>
      </c>
      <c r="AD74">
        <f t="shared" si="4"/>
        <v>979.82247685877655</v>
      </c>
      <c r="AE74">
        <f>'IDT-1'!B74</f>
        <v>219</v>
      </c>
      <c r="AF74" s="26"/>
      <c r="AG74">
        <f t="shared" si="5"/>
        <v>1198.8224768587766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1133.8666942739617</v>
      </c>
      <c r="P75" s="77">
        <v>113.96560792323403</v>
      </c>
      <c r="Q75" s="77">
        <v>37.99</v>
      </c>
      <c r="R75" s="80">
        <v>0</v>
      </c>
      <c r="S75" s="80">
        <v>0</v>
      </c>
      <c r="T75" s="78">
        <f>SUMPRODUCT(LTA!F75:AJ75,LTA!F$101:AJ$101,LTA!F$103:AJ$103)</f>
        <v>1.82</v>
      </c>
      <c r="U75" s="78">
        <f>SUMPRODUCT(LTA!F75:AJ75,LTA!F$102:AJ$102,LTA!F$103:AJ$103)</f>
        <v>68.929999999999993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166.32000000000005</v>
      </c>
      <c r="AB75" s="117">
        <f>-STOA!N75</f>
        <v>-194.7</v>
      </c>
      <c r="AC75">
        <f t="shared" si="3"/>
        <v>15.414123768617003</v>
      </c>
      <c r="AD75">
        <f t="shared" si="4"/>
        <v>1280.7781784285789</v>
      </c>
      <c r="AE75">
        <f>'IDT-1'!B75</f>
        <v>0</v>
      </c>
      <c r="AF75" s="26"/>
      <c r="AG75">
        <f t="shared" si="5"/>
        <v>1280.7781784285789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1124.9338919963618</v>
      </c>
      <c r="P76" s="77">
        <v>113.96560792323403</v>
      </c>
      <c r="Q76" s="77">
        <v>37.99</v>
      </c>
      <c r="R76" s="80">
        <v>0</v>
      </c>
      <c r="S76" s="80">
        <v>0</v>
      </c>
      <c r="T76" s="78">
        <f>SUMPRODUCT(LTA!F76:AJ76,LTA!F$101:AJ$101,LTA!F$103:AJ$103)</f>
        <v>0.74</v>
      </c>
      <c r="U76" s="78">
        <f>SUMPRODUCT(LTA!F76:AJ76,LTA!F$102:AJ$102,LTA!F$103:AJ$103)</f>
        <v>69.47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166.32000000000005</v>
      </c>
      <c r="AB76" s="117">
        <f>-STOA!N76</f>
        <v>-194.7</v>
      </c>
      <c r="AC76">
        <f t="shared" si="3"/>
        <v>15.046663027863875</v>
      </c>
      <c r="AD76">
        <f t="shared" si="4"/>
        <v>1303.6728368917322</v>
      </c>
      <c r="AE76">
        <f>'IDT-1'!B76</f>
        <v>0</v>
      </c>
      <c r="AF76" s="26"/>
      <c r="AG76">
        <f t="shared" si="5"/>
        <v>1303.6728368917322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1124.9338919963618</v>
      </c>
      <c r="P77" s="77">
        <v>113.96560792323403</v>
      </c>
      <c r="Q77" s="77">
        <v>37.99</v>
      </c>
      <c r="R77" s="80">
        <v>0</v>
      </c>
      <c r="S77" s="80">
        <v>0</v>
      </c>
      <c r="T77" s="78">
        <f>SUMPRODUCT(LTA!F77:AJ77,LTA!F$101:AJ$101,LTA!F$103:AJ$103)</f>
        <v>0.03</v>
      </c>
      <c r="U77" s="78">
        <f>SUMPRODUCT(LTA!F77:AJ77,LTA!F$102:AJ$102,LTA!F$103:AJ$103)</f>
        <v>68.12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184.54000000000002</v>
      </c>
      <c r="AB77" s="117">
        <f>-STOA!N77</f>
        <v>-194.7</v>
      </c>
      <c r="AC77">
        <f t="shared" si="3"/>
        <v>15.188871027863875</v>
      </c>
      <c r="AD77">
        <f t="shared" si="4"/>
        <v>1319.6906288917321</v>
      </c>
      <c r="AE77">
        <f>'IDT-1'!B77</f>
        <v>0</v>
      </c>
      <c r="AF77" s="26"/>
      <c r="AG77">
        <f t="shared" si="5"/>
        <v>1319.6906288917321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1118.9902181603618</v>
      </c>
      <c r="P78" s="77">
        <v>113.96560792323403</v>
      </c>
      <c r="Q78" s="77">
        <v>37.99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68.13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184.54000000000002</v>
      </c>
      <c r="AB78" s="117">
        <f>-STOA!N78</f>
        <v>-194.7</v>
      </c>
      <c r="AC78">
        <f t="shared" si="3"/>
        <v>15.136390698107075</v>
      </c>
      <c r="AD78">
        <f t="shared" si="4"/>
        <v>1313.7794353854888</v>
      </c>
      <c r="AE78">
        <f>'IDT-1'!B78</f>
        <v>0</v>
      </c>
      <c r="AF78" s="26"/>
      <c r="AG78">
        <f t="shared" si="5"/>
        <v>1313.7794353854888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1085.736699019461</v>
      </c>
      <c r="P79" s="77">
        <v>113.96560792323403</v>
      </c>
      <c r="Q79" s="77">
        <v>37.99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67.98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184.54000000000002</v>
      </c>
      <c r="AB79" s="117">
        <f>-STOA!N79</f>
        <v>-153.12</v>
      </c>
      <c r="AC79">
        <f t="shared" si="3"/>
        <v>15.032609221192569</v>
      </c>
      <c r="AD79">
        <f t="shared" si="4"/>
        <v>1259.0596977215023</v>
      </c>
      <c r="AE79">
        <f>'IDT-1'!B79</f>
        <v>0</v>
      </c>
      <c r="AF79" s="26"/>
      <c r="AG79">
        <f t="shared" si="5"/>
        <v>1259.0596977215023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1074.1432774641173</v>
      </c>
      <c r="P80" s="77">
        <v>113.96560792323403</v>
      </c>
      <c r="Q80" s="77">
        <v>37.99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67.929999999999993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184.54000000000002</v>
      </c>
      <c r="AB80" s="117">
        <f>-STOA!N80</f>
        <v>-153.12</v>
      </c>
      <c r="AC80">
        <f t="shared" si="3"/>
        <v>14.672681413361881</v>
      </c>
      <c r="AD80">
        <f t="shared" si="4"/>
        <v>1276.7762039739894</v>
      </c>
      <c r="AE80">
        <f>'IDT-1'!B80</f>
        <v>0</v>
      </c>
      <c r="AF80" s="26"/>
      <c r="AG80">
        <f t="shared" si="5"/>
        <v>1276.7762039739894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1057.0172795746287</v>
      </c>
      <c r="P81" s="77">
        <v>113.96560792323403</v>
      </c>
      <c r="Q81" s="77">
        <v>37.99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67.72999999999999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184.54000000000002</v>
      </c>
      <c r="AB81" s="117">
        <f>-STOA!N81</f>
        <v>-153.12</v>
      </c>
      <c r="AC81">
        <f t="shared" si="3"/>
        <v>14.813190840166827</v>
      </c>
      <c r="AD81">
        <f t="shared" si="4"/>
        <v>1226.3096966576961</v>
      </c>
      <c r="AE81">
        <f>'IDT-1'!B81</f>
        <v>16</v>
      </c>
      <c r="AF81" s="26"/>
      <c r="AG81">
        <f t="shared" si="5"/>
        <v>1242.3096966576961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1042.3662430642285</v>
      </c>
      <c r="P82" s="77">
        <v>113.96560792323403</v>
      </c>
      <c r="Q82" s="77">
        <v>37.99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41.71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184.54000000000002</v>
      </c>
      <c r="AB82" s="117">
        <f>-STOA!N82</f>
        <v>-153.12</v>
      </c>
      <c r="AC82">
        <f t="shared" si="3"/>
        <v>14.082404362943102</v>
      </c>
      <c r="AD82">
        <f t="shared" si="4"/>
        <v>1228.3694466245192</v>
      </c>
      <c r="AE82">
        <f>'IDT-1'!B82</f>
        <v>25</v>
      </c>
      <c r="AF82" s="26"/>
      <c r="AG82">
        <f t="shared" si="5"/>
        <v>1253.3694466245192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1028.3769570994286</v>
      </c>
      <c r="P83" s="77">
        <v>113.96560792323403</v>
      </c>
      <c r="Q83" s="77">
        <v>37.99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43.15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166.22000000000003</v>
      </c>
      <c r="AB83" s="117">
        <f>-STOA!N83</f>
        <v>-153.12</v>
      </c>
      <c r="AC83">
        <f t="shared" si="3"/>
        <v>13.588801458397981</v>
      </c>
      <c r="AD83">
        <f t="shared" si="4"/>
        <v>1222.993763564265</v>
      </c>
      <c r="AE83">
        <f>'IDT-1'!B83</f>
        <v>48</v>
      </c>
      <c r="AF83" s="26"/>
      <c r="AG83">
        <f t="shared" si="5"/>
        <v>1270.993763564265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997.33571532342853</v>
      </c>
      <c r="P84" s="77">
        <v>113.96560792323403</v>
      </c>
      <c r="Q84" s="77">
        <v>37.99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44.12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146.09000000000003</v>
      </c>
      <c r="AB84" s="117">
        <f>-STOA!N84</f>
        <v>-153.12</v>
      </c>
      <c r="AC84">
        <f t="shared" si="3"/>
        <v>13.147030530769179</v>
      </c>
      <c r="AD84">
        <f t="shared" si="4"/>
        <v>1173.2342927158936</v>
      </c>
      <c r="AE84">
        <f>'IDT-1'!B84</f>
        <v>66</v>
      </c>
      <c r="AF84" s="26"/>
      <c r="AG84">
        <f t="shared" si="5"/>
        <v>1239.2342927158936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987.48134312482796</v>
      </c>
      <c r="P85" s="77">
        <v>113.96560792323403</v>
      </c>
      <c r="Q85" s="77">
        <v>37.99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45.26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146.09000000000003</v>
      </c>
      <c r="AB85" s="117">
        <f>-STOA!N85</f>
        <v>-153.12</v>
      </c>
      <c r="AC85">
        <f t="shared" si="3"/>
        <v>13.203515968254422</v>
      </c>
      <c r="AD85">
        <f t="shared" si="4"/>
        <v>1149.4634350798076</v>
      </c>
      <c r="AE85">
        <f>'IDT-1'!B85</f>
        <v>65</v>
      </c>
      <c r="AF85" s="26"/>
      <c r="AG85">
        <f t="shared" si="5"/>
        <v>1214.4634350798076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954.13034612142417</v>
      </c>
      <c r="P86" s="77">
        <v>113.96560792323403</v>
      </c>
      <c r="Q86" s="77">
        <v>37.99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46.58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146.09000000000003</v>
      </c>
      <c r="AB86" s="117">
        <f>-STOA!N86</f>
        <v>-153.12</v>
      </c>
      <c r="AC86">
        <f t="shared" si="3"/>
        <v>12.991047281791541</v>
      </c>
      <c r="AD86">
        <f t="shared" si="4"/>
        <v>1155.6649067628668</v>
      </c>
      <c r="AE86">
        <f>'IDT-1'!B86</f>
        <v>61</v>
      </c>
      <c r="AF86" s="26"/>
      <c r="AG86">
        <f t="shared" si="5"/>
        <v>1216.6649067628668</v>
      </c>
      <c r="AI86" s="75">
        <f>PXIL!H86</f>
        <v>0</v>
      </c>
      <c r="AJ86" s="75">
        <f>PXIL!N86</f>
        <v>0</v>
      </c>
      <c r="AK86" s="75">
        <f>RTM_IEX!H86</f>
        <v>23.02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938.25273686731691</v>
      </c>
      <c r="P87" s="77">
        <v>113.96560792323403</v>
      </c>
      <c r="Q87" s="77">
        <v>37.99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34.200000000000003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47.320000000000007</v>
      </c>
      <c r="AB87" s="117">
        <f>-STOA!N87</f>
        <v>-153.12</v>
      </c>
      <c r="AC87">
        <f t="shared" si="3"/>
        <v>11.670628320355396</v>
      </c>
      <c r="AD87">
        <f t="shared" si="4"/>
        <v>1006.9377164701955</v>
      </c>
      <c r="AE87">
        <f>'IDT-1'!B87</f>
        <v>154</v>
      </c>
      <c r="AF87" s="26"/>
      <c r="AG87">
        <f t="shared" si="5"/>
        <v>1160.9377164701955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944.56669049068194</v>
      </c>
      <c r="P88" s="77">
        <v>113.96560792323403</v>
      </c>
      <c r="Q88" s="77">
        <v>37.99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35.29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47.320000000000007</v>
      </c>
      <c r="AB88" s="117">
        <f>-STOA!N88</f>
        <v>-153.12</v>
      </c>
      <c r="AC88">
        <f t="shared" si="3"/>
        <v>11.735783112241007</v>
      </c>
      <c r="AD88">
        <f t="shared" si="4"/>
        <v>1014.2765153016746</v>
      </c>
      <c r="AE88">
        <f>'IDT-1'!B88</f>
        <v>141</v>
      </c>
      <c r="AF88" s="26"/>
      <c r="AG88">
        <f t="shared" si="5"/>
        <v>1155.2765153016746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850.1538752107673</v>
      </c>
      <c r="P89" s="77">
        <v>113.96560792323403</v>
      </c>
      <c r="Q89" s="77">
        <v>37.99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37.409999999999997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47.320000000000007</v>
      </c>
      <c r="AB89" s="117">
        <f>-STOA!N89</f>
        <v>-153.12</v>
      </c>
      <c r="AC89">
        <f t="shared" si="3"/>
        <v>11.404614337777758</v>
      </c>
      <c r="AD89">
        <f t="shared" si="4"/>
        <v>976.97486879622352</v>
      </c>
      <c r="AE89">
        <f>'IDT-1'!B89</f>
        <v>127</v>
      </c>
      <c r="AF89" s="26"/>
      <c r="AG89">
        <f t="shared" si="5"/>
        <v>1103.9748687962235</v>
      </c>
      <c r="AI89" s="75">
        <f>PXIL!H89</f>
        <v>0</v>
      </c>
      <c r="AJ89" s="75">
        <f>PXIL!N89</f>
        <v>0</v>
      </c>
      <c r="AK89" s="75">
        <f>RTM_IEX!H89</f>
        <v>54.66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850.60476291577459</v>
      </c>
      <c r="P90" s="77">
        <v>113.96477776759529</v>
      </c>
      <c r="Q90" s="77">
        <v>37.99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29.950000000000003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47.320000000000007</v>
      </c>
      <c r="AB90" s="117">
        <f>-STOA!N90</f>
        <v>-153.12</v>
      </c>
      <c r="AC90">
        <f t="shared" si="3"/>
        <v>11.098198844212202</v>
      </c>
      <c r="AD90">
        <f t="shared" si="4"/>
        <v>942.46134183915751</v>
      </c>
      <c r="AE90">
        <f>'IDT-1'!B90</f>
        <v>90</v>
      </c>
      <c r="AF90" s="26"/>
      <c r="AG90">
        <f t="shared" si="5"/>
        <v>1032.4613418391575</v>
      </c>
      <c r="AI90" s="75">
        <f>PXIL!H90</f>
        <v>0</v>
      </c>
      <c r="AJ90" s="75">
        <f>PXIL!N90</f>
        <v>0</v>
      </c>
      <c r="AK90" s="75">
        <f>RTM_IEX!H90</f>
        <v>26.85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818.51056145618315</v>
      </c>
      <c r="P91" s="77">
        <v>113.96511008474955</v>
      </c>
      <c r="Q91" s="77">
        <v>37.99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29.75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27.179999999999996</v>
      </c>
      <c r="AB91" s="117">
        <f>-STOA!N91</f>
        <v>-153.12</v>
      </c>
      <c r="AC91">
        <f t="shared" si="3"/>
        <v>10.737980795758755</v>
      </c>
      <c r="AD91">
        <f t="shared" si="4"/>
        <v>901.88769074517393</v>
      </c>
      <c r="AE91">
        <f>'IDT-1'!B91</f>
        <v>71</v>
      </c>
      <c r="AF91" s="26"/>
      <c r="AG91">
        <f t="shared" si="5"/>
        <v>972.88769074517393</v>
      </c>
      <c r="AI91" s="75">
        <f>PXIL!H91</f>
        <v>0</v>
      </c>
      <c r="AJ91" s="75">
        <f>PXIL!N91</f>
        <v>0</v>
      </c>
      <c r="AK91" s="75">
        <f>RTM_IEX!H91</f>
        <v>38.35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816.88047620146358</v>
      </c>
      <c r="P92" s="77">
        <v>113.96477776759529</v>
      </c>
      <c r="Q92" s="77">
        <v>37.99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31.78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27.179999999999996</v>
      </c>
      <c r="AB92" s="117">
        <f>-STOA!N92</f>
        <v>-153.12</v>
      </c>
      <c r="AC92">
        <f t="shared" si="3"/>
        <v>10.741497121126265</v>
      </c>
      <c r="AD92">
        <f t="shared" si="4"/>
        <v>902.28375684793264</v>
      </c>
      <c r="AE92">
        <f>'IDT-1'!B92</f>
        <v>31</v>
      </c>
      <c r="AF92" s="26"/>
      <c r="AG92">
        <f t="shared" si="5"/>
        <v>933.28375684793264</v>
      </c>
      <c r="AI92" s="75">
        <f>PXIL!H92</f>
        <v>0</v>
      </c>
      <c r="AJ92" s="75">
        <f>PXIL!N92</f>
        <v>0</v>
      </c>
      <c r="AK92" s="75">
        <f>RTM_IEX!H92</f>
        <v>38.35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816.05525341066368</v>
      </c>
      <c r="P93" s="77">
        <v>113.96477776759529</v>
      </c>
      <c r="Q93" s="77">
        <v>37.99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31.49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27.179999999999996</v>
      </c>
      <c r="AB93" s="117">
        <f>-STOA!N93</f>
        <v>-153.12</v>
      </c>
      <c r="AC93">
        <f t="shared" si="3"/>
        <v>10.883659160567227</v>
      </c>
      <c r="AD93">
        <f t="shared" si="4"/>
        <v>918.29637201769174</v>
      </c>
      <c r="AE93">
        <f>'IDT-1'!B93</f>
        <v>0</v>
      </c>
      <c r="AF93" s="26"/>
      <c r="AG93">
        <f t="shared" si="5"/>
        <v>918.29637201769174</v>
      </c>
      <c r="AI93" s="75">
        <f>PXIL!H93</f>
        <v>0</v>
      </c>
      <c r="AJ93" s="75">
        <f>PXIL!N93</f>
        <v>0</v>
      </c>
      <c r="AK93" s="75">
        <f>RTM_IEX!H93</f>
        <v>55.62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759.37326179866363</v>
      </c>
      <c r="P94" s="77">
        <v>113.96477776759529</v>
      </c>
      <c r="Q94" s="77">
        <v>37.99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30.950000000000003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27.179999999999996</v>
      </c>
      <c r="AB94" s="117">
        <f>-STOA!N94</f>
        <v>-153.12</v>
      </c>
      <c r="AC94">
        <f t="shared" si="3"/>
        <v>10.489841634381627</v>
      </c>
      <c r="AD94">
        <f t="shared" si="4"/>
        <v>873.93819793187731</v>
      </c>
      <c r="AE94">
        <f>'IDT-1'!B94</f>
        <v>0</v>
      </c>
      <c r="AF94" s="26"/>
      <c r="AG94">
        <f t="shared" si="5"/>
        <v>873.93819793187731</v>
      </c>
      <c r="AI94" s="75">
        <f>PXIL!H94</f>
        <v>0</v>
      </c>
      <c r="AJ94" s="75">
        <f>PXIL!N94</f>
        <v>0</v>
      </c>
      <c r="AK94" s="75">
        <f>RTM_IEX!H94</f>
        <v>68.09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698.67432398646224</v>
      </c>
      <c r="P95" s="77">
        <v>113.96477776759529</v>
      </c>
      <c r="Q95" s="77">
        <v>37.99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30.39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27.179999999999996</v>
      </c>
      <c r="AB95" s="117">
        <f>-STOA!N95</f>
        <v>-153.12</v>
      </c>
      <c r="AC95">
        <f t="shared" si="3"/>
        <v>10.397890981634253</v>
      </c>
      <c r="AD95">
        <f t="shared" si="4"/>
        <v>863.58121077242311</v>
      </c>
      <c r="AE95">
        <f>'IDT-1'!B95</f>
        <v>0</v>
      </c>
      <c r="AF95" s="26"/>
      <c r="AG95">
        <f t="shared" si="5"/>
        <v>863.58121077242311</v>
      </c>
      <c r="AI95" s="75">
        <f>PXIL!H95</f>
        <v>0</v>
      </c>
      <c r="AJ95" s="75">
        <f>PXIL!N95</f>
        <v>0</v>
      </c>
      <c r="AK95" s="75">
        <f>RTM_IEX!H95</f>
        <v>118.9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662.68160285766214</v>
      </c>
      <c r="P96" s="77">
        <v>113.96477776759529</v>
      </c>
      <c r="Q96" s="77">
        <v>19.18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29.5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27.179999999999996</v>
      </c>
      <c r="AB96" s="117">
        <f>-STOA!N96</f>
        <v>-153.12</v>
      </c>
      <c r="AC96">
        <f t="shared" si="3"/>
        <v>9.7559070357008117</v>
      </c>
      <c r="AD96">
        <f t="shared" si="4"/>
        <v>791.27047358955645</v>
      </c>
      <c r="AE96">
        <f>'IDT-1'!B96</f>
        <v>0</v>
      </c>
      <c r="AF96" s="26"/>
      <c r="AG96">
        <f t="shared" si="5"/>
        <v>791.27047358955645</v>
      </c>
      <c r="AI96" s="75">
        <f>PXIL!H96</f>
        <v>0</v>
      </c>
      <c r="AJ96" s="75">
        <f>PXIL!N96</f>
        <v>0</v>
      </c>
      <c r="AK96" s="75">
        <f>RTM_IEX!H96</f>
        <v>101.64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679.04870045130826</v>
      </c>
      <c r="P97" s="77">
        <v>78.63</v>
      </c>
      <c r="Q97" s="77">
        <v>19.18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30.349999999999998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27.179999999999996</v>
      </c>
      <c r="AB97" s="117">
        <f>-STOA!N97</f>
        <v>-153.12</v>
      </c>
      <c r="AC97">
        <f t="shared" si="3"/>
        <v>9.7905994501700597</v>
      </c>
      <c r="AD97">
        <f t="shared" si="4"/>
        <v>795.1781010011382</v>
      </c>
      <c r="AE97">
        <f>'IDT-1'!B97</f>
        <v>0</v>
      </c>
      <c r="AF97" s="26"/>
      <c r="AG97">
        <f t="shared" si="5"/>
        <v>795.1781010011382</v>
      </c>
      <c r="AI97" s="75">
        <f>PXIL!H97</f>
        <v>0</v>
      </c>
      <c r="AJ97" s="75">
        <f>PXIL!N97</f>
        <v>0</v>
      </c>
      <c r="AK97" s="75">
        <f>RTM_IEX!H97</f>
        <v>123.7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661.70598735927956</v>
      </c>
      <c r="P98" s="77">
        <v>78.63</v>
      </c>
      <c r="Q98" s="77">
        <v>19.18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30.93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27.179999999999996</v>
      </c>
      <c r="AB98" s="117">
        <f>-STOA!N98</f>
        <v>-153.12</v>
      </c>
      <c r="AC98">
        <f t="shared" si="3"/>
        <v>9.2887115749602085</v>
      </c>
      <c r="AD98">
        <f t="shared" si="4"/>
        <v>738.64727578431916</v>
      </c>
      <c r="AE98">
        <f>'IDT-1'!B98</f>
        <v>0</v>
      </c>
      <c r="AF98" s="26"/>
      <c r="AG98">
        <f t="shared" si="5"/>
        <v>738.64727578431916</v>
      </c>
      <c r="AI98" s="75">
        <f>PXIL!H98</f>
        <v>0</v>
      </c>
      <c r="AJ98" s="75">
        <f>PXIL!N98</f>
        <v>0</v>
      </c>
      <c r="AK98" s="75">
        <f>RTM_IEX!H98</f>
        <v>83.43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20.477147911728348</v>
      </c>
      <c r="P99" s="77">
        <f t="shared" si="6"/>
        <v>2.5052750868006561</v>
      </c>
      <c r="Q99" s="77">
        <f t="shared" si="6"/>
        <v>0.78479249999999845</v>
      </c>
      <c r="R99" s="80">
        <f t="shared" si="6"/>
        <v>0.11882148471889946</v>
      </c>
      <c r="S99" s="80">
        <f t="shared" si="6"/>
        <v>0</v>
      </c>
      <c r="T99" s="78">
        <f t="shared" si="6"/>
        <v>0.99195000000000011</v>
      </c>
      <c r="U99" s="78">
        <f t="shared" si="6"/>
        <v>2.0427949999999995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0.26944999999999997</v>
      </c>
      <c r="Z99" s="75">
        <f t="shared" si="6"/>
        <v>0</v>
      </c>
      <c r="AA99" s="117">
        <f t="shared" si="6"/>
        <v>2.4412400000000005</v>
      </c>
      <c r="AB99" s="117">
        <f t="shared" si="6"/>
        <v>-7.1999399999999945</v>
      </c>
      <c r="AC99">
        <f t="shared" si="6"/>
        <v>0.34157359369309814</v>
      </c>
      <c r="AD99">
        <f t="shared" si="6"/>
        <v>22.800460889554802</v>
      </c>
      <c r="AE99">
        <f t="shared" si="6"/>
        <v>2.4580879999999996</v>
      </c>
      <c r="AG99">
        <f t="shared" si="6"/>
        <v>25.258548889554799</v>
      </c>
      <c r="AI99">
        <f t="shared" si="6"/>
        <v>0</v>
      </c>
      <c r="AJ99">
        <f t="shared" si="6"/>
        <v>0</v>
      </c>
      <c r="AK99">
        <f t="shared" si="6"/>
        <v>1.3125025000000006</v>
      </c>
      <c r="AL99">
        <f t="shared" si="6"/>
        <v>-0.60199999999999998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44583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584.92791342579449</v>
      </c>
      <c r="P3" s="77">
        <v>65.900000000000006</v>
      </c>
      <c r="Q3" s="77">
        <v>9.59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118.19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-139</v>
      </c>
      <c r="AA3" s="117">
        <f>STOA!I3</f>
        <v>0.6399999999999999</v>
      </c>
      <c r="AB3" s="117">
        <f>-STOA!O3</f>
        <v>-218.38</v>
      </c>
      <c r="AC3">
        <f>SUMIF(B3:AB3,"&gt;0")*$AC$2-SUMIF(B3:AB3,"&lt;0")*($AC$2/(1-$AC$2))+SUMIF(AI3:AR3,"&gt;0")*$AC$2-SUMIF(AI3:AR3,"&lt;0")*($AC$2/(1-$AC$2))</f>
        <v>10.252200040084038</v>
      </c>
      <c r="AD3">
        <f>SUM(B3:AB3,AI3:AR3)-AC3</f>
        <v>386.61571338571048</v>
      </c>
      <c r="AE3">
        <f>'IDT-1'!C3</f>
        <v>0</v>
      </c>
      <c r="AF3" s="26"/>
      <c r="AG3">
        <f>SUM(AD3:AF3)</f>
        <v>386.61571338571048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570.90881778730306</v>
      </c>
      <c r="P4" s="77">
        <v>65.900000000000006</v>
      </c>
      <c r="Q4" s="77">
        <v>9.59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118.22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-164</v>
      </c>
      <c r="AA4" s="117">
        <f>STOA!I4</f>
        <v>0.6399999999999999</v>
      </c>
      <c r="AB4" s="117">
        <f>-STOA!O4</f>
        <v>-218.38</v>
      </c>
      <c r="AC4">
        <f t="shared" ref="AC4:AC67" si="0">SUMIF(B4:AB4,"&gt;0")*$AC$2-SUMIF(B4:AB4,"&lt;0")*($AC$2/(1-$AC$2))+SUMIF(AI4:AR4,"&gt;0")*$AC$2-SUMIF(AI4:AR4,"&lt;0")*($AC$2/(1-$AC$2))</f>
        <v>10.351049186520196</v>
      </c>
      <c r="AD4">
        <f t="shared" ref="AD4:AD67" si="1">SUM(B4:AB4,AI4:AR4)-AC4</f>
        <v>347.52776860078291</v>
      </c>
      <c r="AE4">
        <f>'IDT-1'!C4</f>
        <v>0</v>
      </c>
      <c r="AF4" s="26"/>
      <c r="AG4">
        <f t="shared" ref="AG4:AG67" si="2">SUM(AD4:AF4)</f>
        <v>347.52776860078291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565.25607643827072</v>
      </c>
      <c r="P5" s="77">
        <v>65.900000000000006</v>
      </c>
      <c r="Q5" s="77">
        <v>9.59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79.900000000000006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-179</v>
      </c>
      <c r="AA5" s="117">
        <f>STOA!I5</f>
        <v>0.6399999999999999</v>
      </c>
      <c r="AB5" s="117">
        <f>-STOA!O5</f>
        <v>-218.38</v>
      </c>
      <c r="AC5">
        <f t="shared" si="0"/>
        <v>10.097260975481641</v>
      </c>
      <c r="AD5">
        <f t="shared" si="1"/>
        <v>288.80881546278908</v>
      </c>
      <c r="AE5">
        <f>'IDT-1'!C5</f>
        <v>0</v>
      </c>
      <c r="AF5" s="26"/>
      <c r="AG5">
        <f t="shared" si="2"/>
        <v>288.80881546278908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563.06347164929923</v>
      </c>
      <c r="P6" s="77">
        <v>65.900000000000006</v>
      </c>
      <c r="Q6" s="77">
        <v>9.59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80.03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-199</v>
      </c>
      <c r="AA6" s="117">
        <f>STOA!I6</f>
        <v>0.6399999999999999</v>
      </c>
      <c r="AB6" s="117">
        <f>-STOA!O6</f>
        <v>-218.38</v>
      </c>
      <c r="AC6">
        <f t="shared" si="0"/>
        <v>10.256672603782599</v>
      </c>
      <c r="AD6">
        <f t="shared" si="1"/>
        <v>266.58679904551661</v>
      </c>
      <c r="AE6">
        <f>'IDT-1'!C6</f>
        <v>0</v>
      </c>
      <c r="AF6" s="26"/>
      <c r="AG6">
        <f t="shared" si="2"/>
        <v>266.58679904551661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558.22516643328083</v>
      </c>
      <c r="P7" s="77">
        <v>65.900000000000006</v>
      </c>
      <c r="Q7" s="77">
        <v>9.59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80.12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-209</v>
      </c>
      <c r="AA7" s="117">
        <f>STOA!I7</f>
        <v>0.6399999999999999</v>
      </c>
      <c r="AB7" s="117">
        <f>-STOA!O7</f>
        <v>-218.38</v>
      </c>
      <c r="AC7">
        <f t="shared" si="0"/>
        <v>10.259278155492613</v>
      </c>
      <c r="AD7">
        <f t="shared" si="1"/>
        <v>256.83588827778823</v>
      </c>
      <c r="AE7">
        <f>'IDT-1'!C7</f>
        <v>0</v>
      </c>
      <c r="AF7" s="26"/>
      <c r="AG7">
        <f t="shared" si="2"/>
        <v>256.83588827778823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559.3099981709255</v>
      </c>
      <c r="P8" s="77">
        <v>65.900000000000006</v>
      </c>
      <c r="Q8" s="77">
        <v>9.59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80.13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-224</v>
      </c>
      <c r="AA8" s="117">
        <f>STOA!I8</f>
        <v>0.6399999999999999</v>
      </c>
      <c r="AB8" s="117">
        <f>-STOA!O8</f>
        <v>-218.38</v>
      </c>
      <c r="AC8">
        <f t="shared" si="0"/>
        <v>10.801600326115606</v>
      </c>
      <c r="AD8">
        <f t="shared" si="1"/>
        <v>197.38839784480987</v>
      </c>
      <c r="AE8">
        <f>'IDT-1'!C8</f>
        <v>0</v>
      </c>
      <c r="AF8" s="26"/>
      <c r="AG8">
        <f t="shared" si="2"/>
        <v>197.38839784480987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559.31644067592981</v>
      </c>
      <c r="P9" s="77">
        <v>65.900000000000006</v>
      </c>
      <c r="Q9" s="77">
        <v>9.59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80.14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-234</v>
      </c>
      <c r="AA9" s="117">
        <f>STOA!I9</f>
        <v>0.6399999999999999</v>
      </c>
      <c r="AB9" s="117">
        <f>-STOA!O9</f>
        <v>-218.38</v>
      </c>
      <c r="AC9">
        <f t="shared" si="0"/>
        <v>10.934916932992573</v>
      </c>
      <c r="AD9">
        <f t="shared" si="1"/>
        <v>182.27152374293723</v>
      </c>
      <c r="AE9">
        <f>'IDT-1'!C9</f>
        <v>0</v>
      </c>
      <c r="AF9" s="26"/>
      <c r="AG9">
        <f t="shared" si="2"/>
        <v>182.27152374293723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546.22249348492539</v>
      </c>
      <c r="P10" s="77">
        <v>65.900000000000006</v>
      </c>
      <c r="Q10" s="77">
        <v>9.59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80.069999999999993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-239</v>
      </c>
      <c r="AA10" s="117">
        <f>STOA!I10</f>
        <v>0.6399999999999999</v>
      </c>
      <c r="AB10" s="117">
        <f>-STOA!O10</f>
        <v>-218.38</v>
      </c>
      <c r="AC10">
        <f t="shared" si="0"/>
        <v>10.552730372045875</v>
      </c>
      <c r="AD10">
        <f t="shared" si="1"/>
        <v>199.48976311287956</v>
      </c>
      <c r="AE10">
        <f>'IDT-1'!C10</f>
        <v>0</v>
      </c>
      <c r="AF10" s="26"/>
      <c r="AG10">
        <f t="shared" si="2"/>
        <v>199.48976311287956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557.56636517641959</v>
      </c>
      <c r="P11" s="77">
        <v>65.900000000000006</v>
      </c>
      <c r="Q11" s="77">
        <v>9.59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80.14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-254</v>
      </c>
      <c r="AA11" s="117">
        <f>STOA!I11</f>
        <v>0.6399999999999999</v>
      </c>
      <c r="AB11" s="117">
        <f>-STOA!O11</f>
        <v>-218.11</v>
      </c>
      <c r="AC11">
        <f t="shared" si="0"/>
        <v>10.695165986111007</v>
      </c>
      <c r="AD11">
        <f t="shared" si="1"/>
        <v>206.03119919030854</v>
      </c>
      <c r="AE11">
        <f>'IDT-1'!C11</f>
        <v>0</v>
      </c>
      <c r="AF11" s="26"/>
      <c r="AG11">
        <f t="shared" si="2"/>
        <v>206.03119919030854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551.80496312464936</v>
      </c>
      <c r="P12" s="77">
        <v>33.56</v>
      </c>
      <c r="Q12" s="77">
        <v>9.59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80.069999999999993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-212</v>
      </c>
      <c r="AA12" s="117">
        <f>STOA!I12</f>
        <v>0.6399999999999999</v>
      </c>
      <c r="AB12" s="117">
        <f>-STOA!O12</f>
        <v>-218.11</v>
      </c>
      <c r="AC12">
        <f t="shared" si="0"/>
        <v>9.9863762921232269</v>
      </c>
      <c r="AD12">
        <f t="shared" si="1"/>
        <v>210.56858683252625</v>
      </c>
      <c r="AE12">
        <f>'IDT-1'!C12</f>
        <v>0</v>
      </c>
      <c r="AF12" s="26"/>
      <c r="AG12">
        <f t="shared" si="2"/>
        <v>210.56858683252625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546.22003827731464</v>
      </c>
      <c r="P13" s="77">
        <v>33.56</v>
      </c>
      <c r="Q13" s="77">
        <v>9.59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80.099999999999994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-217</v>
      </c>
      <c r="AA13" s="117">
        <f>STOA!I13</f>
        <v>0.6399999999999999</v>
      </c>
      <c r="AB13" s="117">
        <f>-STOA!O13</f>
        <v>-218.11</v>
      </c>
      <c r="AC13">
        <f t="shared" si="0"/>
        <v>9.8043210406337522</v>
      </c>
      <c r="AD13">
        <f t="shared" si="1"/>
        <v>220.19571723668088</v>
      </c>
      <c r="AE13">
        <f>'IDT-1'!C13</f>
        <v>0</v>
      </c>
      <c r="AF13" s="26"/>
      <c r="AG13">
        <f t="shared" si="2"/>
        <v>220.19571723668088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544.05044182017718</v>
      </c>
      <c r="P14" s="77">
        <v>33.56</v>
      </c>
      <c r="Q14" s="77">
        <v>9.59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79.94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-222</v>
      </c>
      <c r="AA14" s="117">
        <f>STOA!I14</f>
        <v>0.6399999999999999</v>
      </c>
      <c r="AB14" s="117">
        <f>-STOA!O14</f>
        <v>-218.11</v>
      </c>
      <c r="AC14">
        <f t="shared" si="0"/>
        <v>10.272117605531683</v>
      </c>
      <c r="AD14">
        <f t="shared" si="1"/>
        <v>162.39832421464538</v>
      </c>
      <c r="AE14">
        <f>'IDT-1'!C14</f>
        <v>0</v>
      </c>
      <c r="AF14" s="26"/>
      <c r="AG14">
        <f t="shared" si="2"/>
        <v>162.39832421464538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544.08531072949813</v>
      </c>
      <c r="P15" s="77">
        <v>33.56</v>
      </c>
      <c r="Q15" s="77">
        <v>9.59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79.97999999999999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-232</v>
      </c>
      <c r="AA15" s="117">
        <f>STOA!I15</f>
        <v>0.6399999999999999</v>
      </c>
      <c r="AB15" s="117">
        <f>-STOA!O15</f>
        <v>-218.11</v>
      </c>
      <c r="AC15">
        <f t="shared" si="0"/>
        <v>10.095213901489801</v>
      </c>
      <c r="AD15">
        <f t="shared" si="1"/>
        <v>182.65009682800829</v>
      </c>
      <c r="AE15">
        <f>'IDT-1'!C15</f>
        <v>0</v>
      </c>
      <c r="AF15" s="26"/>
      <c r="AG15">
        <f t="shared" si="2"/>
        <v>182.65009682800829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544.11639466406211</v>
      </c>
      <c r="P16" s="77">
        <v>33.56</v>
      </c>
      <c r="Q16" s="77">
        <v>9.59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80.09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-237</v>
      </c>
      <c r="AA16" s="117">
        <f>STOA!I16</f>
        <v>0.6399999999999999</v>
      </c>
      <c r="AB16" s="117">
        <f>-STOA!O16</f>
        <v>-218.11</v>
      </c>
      <c r="AC16">
        <f t="shared" si="0"/>
        <v>10.140846077724943</v>
      </c>
      <c r="AD16">
        <f t="shared" si="1"/>
        <v>177.74554858633726</v>
      </c>
      <c r="AE16">
        <f>'IDT-1'!C16</f>
        <v>0</v>
      </c>
      <c r="AF16" s="26"/>
      <c r="AG16">
        <f t="shared" si="2"/>
        <v>177.74554858633726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544.05260337482184</v>
      </c>
      <c r="P17" s="77">
        <v>33.56</v>
      </c>
      <c r="Q17" s="77">
        <v>9.59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80.02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-237</v>
      </c>
      <c r="AA17" s="117">
        <f>STOA!I17</f>
        <v>0.6399999999999999</v>
      </c>
      <c r="AB17" s="117">
        <f>-STOA!O17</f>
        <v>-218.11</v>
      </c>
      <c r="AC17">
        <f t="shared" si="0"/>
        <v>10.139668714379628</v>
      </c>
      <c r="AD17">
        <f t="shared" si="1"/>
        <v>177.61293466044225</v>
      </c>
      <c r="AE17">
        <f>'IDT-1'!C17</f>
        <v>0</v>
      </c>
      <c r="AF17" s="26"/>
      <c r="AG17">
        <f t="shared" si="2"/>
        <v>177.61293466044225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552.55363932760167</v>
      </c>
      <c r="P18" s="77">
        <v>33.56</v>
      </c>
      <c r="Q18" s="77">
        <v>9.59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80.09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-237</v>
      </c>
      <c r="AA18" s="117">
        <f>STOA!I18</f>
        <v>0.6399999999999999</v>
      </c>
      <c r="AB18" s="117">
        <f>-STOA!O18</f>
        <v>-218.11</v>
      </c>
      <c r="AC18">
        <f t="shared" si="0"/>
        <v>10.21509383076409</v>
      </c>
      <c r="AD18">
        <f t="shared" si="1"/>
        <v>186.10854549683768</v>
      </c>
      <c r="AE18">
        <f>'IDT-1'!C18</f>
        <v>0</v>
      </c>
      <c r="AF18" s="26"/>
      <c r="AG18">
        <f t="shared" si="2"/>
        <v>186.10854549683768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553.79058458503766</v>
      </c>
      <c r="P19" s="77">
        <v>33.56</v>
      </c>
      <c r="Q19" s="77">
        <v>9.59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80.099999999999994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-237</v>
      </c>
      <c r="AA19" s="117">
        <f>STOA!I19</f>
        <v>0.6399999999999999</v>
      </c>
      <c r="AB19" s="117">
        <f>-STOA!O19</f>
        <v>-217.68</v>
      </c>
      <c r="AC19">
        <f t="shared" si="0"/>
        <v>10.000296166140101</v>
      </c>
      <c r="AD19">
        <f t="shared" si="1"/>
        <v>213.00028841889767</v>
      </c>
      <c r="AE19">
        <f>'IDT-1'!C19</f>
        <v>0</v>
      </c>
      <c r="AF19" s="26"/>
      <c r="AG19">
        <f t="shared" si="2"/>
        <v>213.00028841889767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547.21539422296871</v>
      </c>
      <c r="P20" s="77">
        <v>33.56</v>
      </c>
      <c r="Q20" s="77">
        <v>9.59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80.08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-248</v>
      </c>
      <c r="AA20" s="117">
        <f>STOA!I20</f>
        <v>0.6399999999999999</v>
      </c>
      <c r="AB20" s="117">
        <f>-STOA!O20</f>
        <v>-217.68</v>
      </c>
      <c r="AC20">
        <f t="shared" si="0"/>
        <v>10.483824269807808</v>
      </c>
      <c r="AD20">
        <f t="shared" si="1"/>
        <v>144.92156995316103</v>
      </c>
      <c r="AE20">
        <f>'IDT-1'!C20</f>
        <v>0</v>
      </c>
      <c r="AF20" s="26"/>
      <c r="AG20">
        <f t="shared" si="2"/>
        <v>144.92156995316103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547.38443817833274</v>
      </c>
      <c r="P21" s="77">
        <v>65.900000000000006</v>
      </c>
      <c r="Q21" s="77">
        <v>9.59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80.239999999999995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-274</v>
      </c>
      <c r="AA21" s="117">
        <f>STOA!I21</f>
        <v>0.6399999999999999</v>
      </c>
      <c r="AB21" s="117">
        <f>-STOA!O21</f>
        <v>-217.68</v>
      </c>
      <c r="AC21">
        <f t="shared" si="0"/>
        <v>10.824580621748183</v>
      </c>
      <c r="AD21">
        <f t="shared" si="1"/>
        <v>171.24985755658457</v>
      </c>
      <c r="AE21">
        <f>'IDT-1'!C21</f>
        <v>0</v>
      </c>
      <c r="AF21" s="26"/>
      <c r="AG21">
        <f t="shared" si="2"/>
        <v>171.24985755658457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550.47642734741271</v>
      </c>
      <c r="P22" s="77">
        <v>65.900000000000006</v>
      </c>
      <c r="Q22" s="77">
        <v>9.59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80.210000000000008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-264</v>
      </c>
      <c r="AA22" s="117">
        <f>STOA!I22</f>
        <v>0.6399999999999999</v>
      </c>
      <c r="AB22" s="117">
        <f>-STOA!O22</f>
        <v>-217.68</v>
      </c>
      <c r="AC22">
        <f t="shared" si="0"/>
        <v>10.762744851214133</v>
      </c>
      <c r="AD22">
        <f t="shared" si="1"/>
        <v>184.3736824961986</v>
      </c>
      <c r="AE22">
        <f>'IDT-1'!C22</f>
        <v>0</v>
      </c>
      <c r="AF22" s="26"/>
      <c r="AG22">
        <f t="shared" si="2"/>
        <v>184.3736824961986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557.6640368718098</v>
      </c>
      <c r="P23" s="77">
        <v>65.900000000000006</v>
      </c>
      <c r="Q23" s="77">
        <v>9.59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80.22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-264</v>
      </c>
      <c r="AA23" s="117">
        <f>STOA!I23</f>
        <v>0.6399999999999999</v>
      </c>
      <c r="AB23" s="117">
        <f>-STOA!O23</f>
        <v>-217.68</v>
      </c>
      <c r="AC23">
        <f t="shared" si="0"/>
        <v>10.737302539806873</v>
      </c>
      <c r="AD23">
        <f t="shared" si="1"/>
        <v>201.59673433200294</v>
      </c>
      <c r="AE23">
        <f>'IDT-1'!C23</f>
        <v>0</v>
      </c>
      <c r="AF23" s="26"/>
      <c r="AG23">
        <f t="shared" si="2"/>
        <v>201.59673433200294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562.40174333756693</v>
      </c>
      <c r="P24" s="77">
        <v>65.900000000000006</v>
      </c>
      <c r="Q24" s="77">
        <v>9.59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80.180000000000007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-254</v>
      </c>
      <c r="AA24" s="117">
        <f>STOA!I24</f>
        <v>0.6399999999999999</v>
      </c>
      <c r="AB24" s="117">
        <f>-STOA!O24</f>
        <v>-217.68</v>
      </c>
      <c r="AC24">
        <f t="shared" si="0"/>
        <v>10.689861081483583</v>
      </c>
      <c r="AD24">
        <f t="shared" si="1"/>
        <v>216.3418822560833</v>
      </c>
      <c r="AE24">
        <f>'IDT-1'!C24</f>
        <v>0</v>
      </c>
      <c r="AF24" s="26"/>
      <c r="AG24">
        <f t="shared" si="2"/>
        <v>216.3418822560833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570.443664322367</v>
      </c>
      <c r="P25" s="77">
        <v>65.900000000000006</v>
      </c>
      <c r="Q25" s="77">
        <v>9.59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100.25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-234</v>
      </c>
      <c r="AA25" s="117">
        <f>STOA!I25</f>
        <v>0.6399999999999999</v>
      </c>
      <c r="AB25" s="117">
        <f>-STOA!O25</f>
        <v>-217.68</v>
      </c>
      <c r="AC25">
        <f t="shared" si="0"/>
        <v>10.715292798094941</v>
      </c>
      <c r="AD25">
        <f t="shared" si="1"/>
        <v>269.42837152427205</v>
      </c>
      <c r="AE25">
        <f>'IDT-1'!C25</f>
        <v>0</v>
      </c>
      <c r="AF25" s="26"/>
      <c r="AG25">
        <f t="shared" si="2"/>
        <v>269.42837152427205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588.94357453210898</v>
      </c>
      <c r="P26" s="77">
        <v>65.900000000000006</v>
      </c>
      <c r="Q26" s="77">
        <v>9.59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100.25999999999999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-214</v>
      </c>
      <c r="AA26" s="117">
        <f>STOA!I26</f>
        <v>0.6399999999999999</v>
      </c>
      <c r="AB26" s="117">
        <f>-STOA!O26</f>
        <v>-217.68</v>
      </c>
      <c r="AC26">
        <f t="shared" si="0"/>
        <v>11.233305108828484</v>
      </c>
      <c r="AD26">
        <f t="shared" si="1"/>
        <v>247.42026942328047</v>
      </c>
      <c r="AE26">
        <f>'IDT-1'!C26</f>
        <v>0</v>
      </c>
      <c r="AF26" s="26"/>
      <c r="AG26">
        <f t="shared" si="2"/>
        <v>247.42026942328047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687.1436836716158</v>
      </c>
      <c r="P27" s="77">
        <v>65.400000000000006</v>
      </c>
      <c r="Q27" s="77">
        <v>9.59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105.31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-194</v>
      </c>
      <c r="AA27" s="117">
        <f>STOA!I27</f>
        <v>0.6399999999999999</v>
      </c>
      <c r="AB27" s="117">
        <f>-STOA!O27</f>
        <v>-217.68</v>
      </c>
      <c r="AC27">
        <f t="shared" si="0"/>
        <v>11.737990330757356</v>
      </c>
      <c r="AD27">
        <f t="shared" si="1"/>
        <v>394.66569334085852</v>
      </c>
      <c r="AE27">
        <f>'IDT-1'!C27</f>
        <v>0</v>
      </c>
      <c r="AF27" s="26"/>
      <c r="AG27">
        <f t="shared" si="2"/>
        <v>394.66569334085852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729.4866813910977</v>
      </c>
      <c r="P28" s="77">
        <v>65.907460017727075</v>
      </c>
      <c r="Q28" s="77">
        <v>9.59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133.82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-225</v>
      </c>
      <c r="AA28" s="117">
        <f>STOA!I28</f>
        <v>0.6399999999999999</v>
      </c>
      <c r="AB28" s="117">
        <f>-STOA!O28</f>
        <v>-247.67999999999998</v>
      </c>
      <c r="AC28">
        <f t="shared" si="0"/>
        <v>12.729965587254803</v>
      </c>
      <c r="AD28">
        <f t="shared" si="1"/>
        <v>424.03417582156999</v>
      </c>
      <c r="AE28">
        <f>'IDT-1'!C28</f>
        <v>-3.387</v>
      </c>
      <c r="AF28" s="26"/>
      <c r="AG28">
        <f t="shared" si="2"/>
        <v>420.64717582156999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719.29944795275776</v>
      </c>
      <c r="P29" s="77">
        <v>65.907460017727075</v>
      </c>
      <c r="Q29" s="77">
        <v>9.59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133.79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-215</v>
      </c>
      <c r="AA29" s="117">
        <f>STOA!I29</f>
        <v>0.6399999999999999</v>
      </c>
      <c r="AB29" s="117">
        <f>-STOA!O29</f>
        <v>-236.68</v>
      </c>
      <c r="AC29">
        <f t="shared" si="0"/>
        <v>12.187797429365448</v>
      </c>
      <c r="AD29">
        <f t="shared" si="1"/>
        <v>465.41911054111932</v>
      </c>
      <c r="AE29">
        <f>'IDT-1'!C29</f>
        <v>-7.6210000000000004</v>
      </c>
      <c r="AF29" s="26"/>
      <c r="AG29">
        <f t="shared" si="2"/>
        <v>457.79811054111934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727.26305440905526</v>
      </c>
      <c r="P30" s="77">
        <v>65.907460017727075</v>
      </c>
      <c r="Q30" s="77">
        <v>9.59</v>
      </c>
      <c r="R30" s="80">
        <v>2.0971544715447155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133.82999999999998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0.6399999999999999</v>
      </c>
      <c r="AB30" s="117">
        <f>-STOA!O30</f>
        <v>-247.67999999999998</v>
      </c>
      <c r="AC30">
        <f t="shared" si="0"/>
        <v>11.886574514553866</v>
      </c>
      <c r="AD30">
        <f t="shared" si="1"/>
        <v>519.8810943837733</v>
      </c>
      <c r="AE30">
        <f>'IDT-1'!C30</f>
        <v>-12.701000000000001</v>
      </c>
      <c r="AF30" s="26"/>
      <c r="AG30">
        <f t="shared" si="2"/>
        <v>507.18009438377328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736.51640028584688</v>
      </c>
      <c r="P31" s="77">
        <v>65.907460017727075</v>
      </c>
      <c r="Q31" s="77">
        <v>9.59</v>
      </c>
      <c r="R31" s="80">
        <v>7.0469227411610644</v>
      </c>
      <c r="S31" s="80">
        <v>0</v>
      </c>
      <c r="T31" s="78">
        <f>SUMPRODUCT(LTA!F31:AJ31,LTA!F$101:AJ$101,LTA!F$104:AJ$104)</f>
        <v>3.0700000000000003</v>
      </c>
      <c r="U31" s="78">
        <f>SUMPRODUCT(LTA!F31:AJ31,LTA!F$102:AJ$102,LTA!F$104:AJ$104)</f>
        <v>133.93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-175</v>
      </c>
      <c r="AA31" s="117">
        <f>STOA!I31</f>
        <v>0.69</v>
      </c>
      <c r="AB31" s="117">
        <f>-STOA!O31</f>
        <v>-222.47</v>
      </c>
      <c r="AC31">
        <f t="shared" si="0"/>
        <v>12.347711975539434</v>
      </c>
      <c r="AD31">
        <f t="shared" si="1"/>
        <v>501.93307106919582</v>
      </c>
      <c r="AE31">
        <f>'IDT-1'!C31</f>
        <v>0</v>
      </c>
      <c r="AF31" s="26"/>
      <c r="AG31">
        <f t="shared" si="2"/>
        <v>501.93307106919582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790.88883844806765</v>
      </c>
      <c r="P32" s="77">
        <v>65.907460017727075</v>
      </c>
      <c r="Q32" s="77">
        <v>21.97</v>
      </c>
      <c r="R32" s="80">
        <v>7.2000000000000011</v>
      </c>
      <c r="S32" s="80">
        <v>0</v>
      </c>
      <c r="T32" s="78">
        <f>SUMPRODUCT(LTA!F32:AJ32,LTA!F$101:AJ$101,LTA!F$104:AJ$104)</f>
        <v>7.17</v>
      </c>
      <c r="U32" s="78">
        <f>SUMPRODUCT(LTA!F32:AJ32,LTA!F$102:AJ$102,LTA!F$104:AJ$104)</f>
        <v>133.86000000000001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-235</v>
      </c>
      <c r="AA32" s="117">
        <f>STOA!I32</f>
        <v>0.69</v>
      </c>
      <c r="AB32" s="117">
        <f>-STOA!O32</f>
        <v>-222.47</v>
      </c>
      <c r="AC32">
        <f t="shared" si="0"/>
        <v>13.282678974521595</v>
      </c>
      <c r="AD32">
        <f t="shared" si="1"/>
        <v>536.93361949127325</v>
      </c>
      <c r="AE32">
        <f>'IDT-1'!C32</f>
        <v>0</v>
      </c>
      <c r="AF32" s="26"/>
      <c r="AG32">
        <f t="shared" si="2"/>
        <v>536.93361949127325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790.60416760606768</v>
      </c>
      <c r="P33" s="77">
        <v>65.907460017727075</v>
      </c>
      <c r="Q33" s="77">
        <v>21.97</v>
      </c>
      <c r="R33" s="80">
        <v>7.2000000000000011</v>
      </c>
      <c r="S33" s="80">
        <v>0</v>
      </c>
      <c r="T33" s="78">
        <f>SUMPRODUCT(LTA!F33:AJ33,LTA!F$101:AJ$101,LTA!F$104:AJ$104)</f>
        <v>8.2700000000000014</v>
      </c>
      <c r="U33" s="78">
        <f>SUMPRODUCT(LTA!F33:AJ33,LTA!F$102:AJ$102,LTA!F$104:AJ$104)</f>
        <v>133.91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-195</v>
      </c>
      <c r="AA33" s="117">
        <f>STOA!I33</f>
        <v>0.69</v>
      </c>
      <c r="AB33" s="117">
        <f>-STOA!O33</f>
        <v>-222.47</v>
      </c>
      <c r="AC33">
        <f t="shared" si="0"/>
        <v>13.112731320668088</v>
      </c>
      <c r="AD33">
        <f t="shared" si="1"/>
        <v>557.96889630312683</v>
      </c>
      <c r="AE33">
        <f>'IDT-1'!C33</f>
        <v>-10.584</v>
      </c>
      <c r="AF33" s="26"/>
      <c r="AG33">
        <f t="shared" si="2"/>
        <v>547.38489630312688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790.60416760606768</v>
      </c>
      <c r="P34" s="77">
        <v>65.907460017727075</v>
      </c>
      <c r="Q34" s="77">
        <v>21.97</v>
      </c>
      <c r="R34" s="80">
        <v>7.2000000000000011</v>
      </c>
      <c r="S34" s="80">
        <v>0</v>
      </c>
      <c r="T34" s="78">
        <f>SUMPRODUCT(LTA!F34:AJ34,LTA!F$101:AJ$101,LTA!F$104:AJ$104)</f>
        <v>11.06</v>
      </c>
      <c r="U34" s="78">
        <f>SUMPRODUCT(LTA!F34:AJ34,LTA!F$102:AJ$102,LTA!F$104:AJ$104)</f>
        <v>133.86000000000001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-130</v>
      </c>
      <c r="AA34" s="117">
        <f>STOA!I34</f>
        <v>0.69</v>
      </c>
      <c r="AB34" s="117">
        <f>-STOA!O34</f>
        <v>-222.47</v>
      </c>
      <c r="AC34">
        <f t="shared" si="0"/>
        <v>12.559765031725393</v>
      </c>
      <c r="AD34">
        <f t="shared" si="1"/>
        <v>626.26186259206929</v>
      </c>
      <c r="AE34">
        <f>'IDT-1'!C34</f>
        <v>-35.139000000000003</v>
      </c>
      <c r="AF34" s="26"/>
      <c r="AG34">
        <f t="shared" si="2"/>
        <v>591.12286259206928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790.37374393606774</v>
      </c>
      <c r="P35" s="77">
        <v>65.907460017727075</v>
      </c>
      <c r="Q35" s="77">
        <v>21.97</v>
      </c>
      <c r="R35" s="80">
        <v>11.200000000000001</v>
      </c>
      <c r="S35" s="80">
        <v>0</v>
      </c>
      <c r="T35" s="78">
        <f>SUMPRODUCT(LTA!F35:AJ35,LTA!F$101:AJ$101,LTA!F$104:AJ$104)</f>
        <v>14.379999999999999</v>
      </c>
      <c r="U35" s="78">
        <f>SUMPRODUCT(LTA!F35:AJ35,LTA!F$102:AJ$102,LTA!F$104:AJ$104)</f>
        <v>135.44999999999999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-80</v>
      </c>
      <c r="AA35" s="117">
        <f>STOA!I35</f>
        <v>0.69</v>
      </c>
      <c r="AB35" s="117">
        <f>-STOA!O35</f>
        <v>-247.47</v>
      </c>
      <c r="AC35">
        <f t="shared" si="0"/>
        <v>12.502973390596463</v>
      </c>
      <c r="AD35">
        <f t="shared" si="1"/>
        <v>649.99823056319838</v>
      </c>
      <c r="AE35">
        <f>'IDT-1'!C35</f>
        <v>-49.957000000000001</v>
      </c>
      <c r="AF35" s="26"/>
      <c r="AG35">
        <f t="shared" si="2"/>
        <v>600.04123056319838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785.20768797406765</v>
      </c>
      <c r="P36" s="77">
        <v>65.907460017727075</v>
      </c>
      <c r="Q36" s="77">
        <v>21.97</v>
      </c>
      <c r="R36" s="80">
        <v>11.200000000000001</v>
      </c>
      <c r="S36" s="80">
        <v>0</v>
      </c>
      <c r="T36" s="78">
        <f>SUMPRODUCT(LTA!F36:AJ36,LTA!F$101:AJ$101,LTA!F$104:AJ$104)</f>
        <v>20.87</v>
      </c>
      <c r="U36" s="78">
        <f>SUMPRODUCT(LTA!F36:AJ36,LTA!F$102:AJ$102,LTA!F$104:AJ$104)</f>
        <v>135.61000000000001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-45</v>
      </c>
      <c r="AA36" s="117">
        <f>STOA!I36</f>
        <v>0.69</v>
      </c>
      <c r="AB36" s="117">
        <f>-STOA!O36</f>
        <v>-247.47</v>
      </c>
      <c r="AC36">
        <f t="shared" si="0"/>
        <v>12.205297634854027</v>
      </c>
      <c r="AD36">
        <f t="shared" si="1"/>
        <v>686.77985035694098</v>
      </c>
      <c r="AE36">
        <f>'IDT-1'!C36</f>
        <v>-69.855000000000004</v>
      </c>
      <c r="AF36" s="26"/>
      <c r="AG36">
        <f t="shared" si="2"/>
        <v>616.92485035694096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783.78910621527609</v>
      </c>
      <c r="P37" s="77">
        <v>65.907460017727075</v>
      </c>
      <c r="Q37" s="77">
        <v>21.97</v>
      </c>
      <c r="R37" s="80">
        <v>11.200000000000001</v>
      </c>
      <c r="S37" s="80">
        <v>0</v>
      </c>
      <c r="T37" s="78">
        <f>SUMPRODUCT(LTA!F37:AJ37,LTA!F$101:AJ$101,LTA!F$104:AJ$104)</f>
        <v>29.450000000000003</v>
      </c>
      <c r="U37" s="78">
        <f>SUMPRODUCT(LTA!F37:AJ37,LTA!F$102:AJ$102,LTA!F$104:AJ$104)</f>
        <v>135.6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-247.47</v>
      </c>
      <c r="AC37">
        <f t="shared" si="0"/>
        <v>12.490183303431545</v>
      </c>
      <c r="AD37">
        <f t="shared" si="1"/>
        <v>668.64638292957181</v>
      </c>
      <c r="AE37">
        <f>'IDT-1'!C37</f>
        <v>-90</v>
      </c>
      <c r="AF37" s="26"/>
      <c r="AG37">
        <f t="shared" si="2"/>
        <v>578.64638292957181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774.26180454448422</v>
      </c>
      <c r="P38" s="77">
        <v>65.907460017727075</v>
      </c>
      <c r="Q38" s="77">
        <v>21.97</v>
      </c>
      <c r="R38" s="80">
        <v>11.200000000000001</v>
      </c>
      <c r="S38" s="80">
        <v>0</v>
      </c>
      <c r="T38" s="78">
        <f>SUMPRODUCT(LTA!F38:AJ38,LTA!F$101:AJ$101,LTA!F$104:AJ$104)</f>
        <v>38.54</v>
      </c>
      <c r="U38" s="78">
        <f>SUMPRODUCT(LTA!F38:AJ38,LTA!F$102:AJ$102,LTA!F$104:AJ$104)</f>
        <v>135.59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-247.47</v>
      </c>
      <c r="AC38">
        <f t="shared" si="0"/>
        <v>12.131121947840761</v>
      </c>
      <c r="AD38">
        <f t="shared" si="1"/>
        <v>708.55814261437058</v>
      </c>
      <c r="AE38">
        <f>'IDT-1'!C38</f>
        <v>-85</v>
      </c>
      <c r="AF38" s="26"/>
      <c r="AG38">
        <f t="shared" si="2"/>
        <v>623.55814261437058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752.42555784448416</v>
      </c>
      <c r="P39" s="77">
        <v>65.907460017727075</v>
      </c>
      <c r="Q39" s="77">
        <v>21.97</v>
      </c>
      <c r="R39" s="80">
        <v>11.200000000000001</v>
      </c>
      <c r="S39" s="80">
        <v>0</v>
      </c>
      <c r="T39" s="78">
        <f>SUMPRODUCT(LTA!F39:AJ39,LTA!F$101:AJ$101,LTA!F$104:AJ$104)</f>
        <v>44.160000000000004</v>
      </c>
      <c r="U39" s="78">
        <f>SUMPRODUCT(LTA!F39:AJ39,LTA!F$102:AJ$102,LTA!F$104:AJ$104)</f>
        <v>135.59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-248.06</v>
      </c>
      <c r="AC39">
        <f t="shared" si="0"/>
        <v>11.904875796896905</v>
      </c>
      <c r="AD39">
        <f t="shared" si="1"/>
        <v>701.97814206531439</v>
      </c>
      <c r="AE39">
        <f>'IDT-1'!C39</f>
        <v>-65</v>
      </c>
      <c r="AF39" s="26"/>
      <c r="AG39">
        <f t="shared" si="2"/>
        <v>636.97814206531439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744.50842585048417</v>
      </c>
      <c r="P40" s="77">
        <v>65.907460017727075</v>
      </c>
      <c r="Q40" s="77">
        <v>21.97</v>
      </c>
      <c r="R40" s="80">
        <v>11.200000000000001</v>
      </c>
      <c r="S40" s="80">
        <v>0</v>
      </c>
      <c r="T40" s="78">
        <f>SUMPRODUCT(LTA!F40:AJ40,LTA!F$101:AJ$101,LTA!F$104:AJ$104)</f>
        <v>45.08</v>
      </c>
      <c r="U40" s="78">
        <f>SUMPRODUCT(LTA!F40:AJ40,LTA!F$102:AJ$102,LTA!F$104:AJ$104)</f>
        <v>135.41999999999999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-248.06</v>
      </c>
      <c r="AC40">
        <f t="shared" si="0"/>
        <v>11.841805035349706</v>
      </c>
      <c r="AD40">
        <f t="shared" si="1"/>
        <v>694.87408083286175</v>
      </c>
      <c r="AE40">
        <f>'IDT-1'!C40</f>
        <v>-35</v>
      </c>
      <c r="AF40" s="26"/>
      <c r="AG40">
        <f t="shared" si="2"/>
        <v>659.87408083286175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736.34433468248403</v>
      </c>
      <c r="P41" s="77">
        <v>65.907460017727075</v>
      </c>
      <c r="Q41" s="77">
        <v>21.97</v>
      </c>
      <c r="R41" s="80">
        <v>11.200000000000001</v>
      </c>
      <c r="S41" s="80">
        <v>0</v>
      </c>
      <c r="T41" s="78">
        <f>SUMPRODUCT(LTA!F41:AJ41,LTA!F$101:AJ$101,LTA!F$104:AJ$104)</f>
        <v>52.61</v>
      </c>
      <c r="U41" s="78">
        <f>SUMPRODUCT(LTA!F41:AJ41,LTA!F$102:AJ$102,LTA!F$104:AJ$104)</f>
        <v>129.72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-248.06</v>
      </c>
      <c r="AC41">
        <f t="shared" si="0"/>
        <v>11.83045567068228</v>
      </c>
      <c r="AD41">
        <f t="shared" si="1"/>
        <v>683.551339029529</v>
      </c>
      <c r="AE41">
        <f>'IDT-1'!C41</f>
        <v>-15</v>
      </c>
      <c r="AF41" s="26"/>
      <c r="AG41">
        <f t="shared" si="2"/>
        <v>668.551339029529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727.45578598848408</v>
      </c>
      <c r="P42" s="77">
        <v>65.907460017727075</v>
      </c>
      <c r="Q42" s="77">
        <v>21.97</v>
      </c>
      <c r="R42" s="80">
        <v>11.200000000000001</v>
      </c>
      <c r="S42" s="80">
        <v>0</v>
      </c>
      <c r="T42" s="78">
        <f>SUMPRODUCT(LTA!F42:AJ42,LTA!F$101:AJ$101,LTA!F$104:AJ$104)</f>
        <v>62.030000000000008</v>
      </c>
      <c r="U42" s="78">
        <f>SUMPRODUCT(LTA!F42:AJ42,LTA!F$102:AJ$102,LTA!F$104:AJ$104)</f>
        <v>128.55000000000001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-248.06</v>
      </c>
      <c r="AC42">
        <f t="shared" si="0"/>
        <v>11.736055166953127</v>
      </c>
      <c r="AD42">
        <f t="shared" si="1"/>
        <v>693.00719083925821</v>
      </c>
      <c r="AE42">
        <f>'IDT-1'!C42</f>
        <v>-5</v>
      </c>
      <c r="AF42" s="26"/>
      <c r="AG42">
        <f t="shared" si="2"/>
        <v>688.00719083925821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718.55055602369225</v>
      </c>
      <c r="P43" s="77">
        <v>65.907460017727075</v>
      </c>
      <c r="Q43" s="77">
        <v>21.97</v>
      </c>
      <c r="R43" s="80">
        <v>11.200000000000001</v>
      </c>
      <c r="S43" s="80">
        <v>0</v>
      </c>
      <c r="T43" s="78">
        <f>SUMPRODUCT(LTA!F43:AJ43,LTA!F$101:AJ$101,LTA!F$104:AJ$104)</f>
        <v>61.3</v>
      </c>
      <c r="U43" s="78">
        <f>SUMPRODUCT(LTA!F43:AJ43,LTA!F$102:AJ$102,LTA!F$104:AJ$104)</f>
        <v>127.16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-223.06</v>
      </c>
      <c r="AC43">
        <f t="shared" si="0"/>
        <v>10.839825666265378</v>
      </c>
      <c r="AD43">
        <f t="shared" si="1"/>
        <v>772.85819037515398</v>
      </c>
      <c r="AE43">
        <f>'IDT-1'!C43</f>
        <v>-20</v>
      </c>
      <c r="AF43" s="26"/>
      <c r="AG43">
        <f t="shared" si="2"/>
        <v>752.85819037515398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717.86475074369241</v>
      </c>
      <c r="P44" s="77">
        <v>65.907460017727075</v>
      </c>
      <c r="Q44" s="77">
        <v>21.97</v>
      </c>
      <c r="R44" s="80">
        <v>11.200000000000001</v>
      </c>
      <c r="S44" s="80">
        <v>0</v>
      </c>
      <c r="T44" s="78">
        <f>SUMPRODUCT(LTA!F44:AJ44,LTA!F$101:AJ$101,LTA!F$104:AJ$104)</f>
        <v>68.42</v>
      </c>
      <c r="U44" s="78">
        <f>SUMPRODUCT(LTA!F44:AJ44,LTA!F$102:AJ$102,LTA!F$104:AJ$104)</f>
        <v>126.41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-223.06</v>
      </c>
      <c r="AC44">
        <f t="shared" si="0"/>
        <v>10.889846579801379</v>
      </c>
      <c r="AD44">
        <f t="shared" si="1"/>
        <v>778.49236418161797</v>
      </c>
      <c r="AE44">
        <f>'IDT-1'!C44</f>
        <v>-10</v>
      </c>
      <c r="AF44" s="26"/>
      <c r="AG44">
        <f t="shared" si="2"/>
        <v>768.49236418161797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720.12565025969241</v>
      </c>
      <c r="P45" s="77">
        <v>65.907460017727075</v>
      </c>
      <c r="Q45" s="77">
        <v>21.97</v>
      </c>
      <c r="R45" s="80">
        <v>11.200000000000001</v>
      </c>
      <c r="S45" s="80">
        <v>0</v>
      </c>
      <c r="T45" s="78">
        <f>SUMPRODUCT(LTA!F45:AJ45,LTA!F$101:AJ$101,LTA!F$104:AJ$104)</f>
        <v>69.33</v>
      </c>
      <c r="U45" s="78">
        <f>SUMPRODUCT(LTA!F45:AJ45,LTA!F$102:AJ$102,LTA!F$104:AJ$104)</f>
        <v>135.47999999999999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-223.06</v>
      </c>
      <c r="AC45">
        <f t="shared" si="0"/>
        <v>10.997566495542181</v>
      </c>
      <c r="AD45">
        <f t="shared" si="1"/>
        <v>790.62554378187758</v>
      </c>
      <c r="AE45">
        <f>'IDT-1'!C45</f>
        <v>-20</v>
      </c>
      <c r="AF45" s="26"/>
      <c r="AG45">
        <f t="shared" si="2"/>
        <v>770.62554378187758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720.58649759969239</v>
      </c>
      <c r="P46" s="77">
        <v>65.907460017727075</v>
      </c>
      <c r="Q46" s="77">
        <v>21.97</v>
      </c>
      <c r="R46" s="80">
        <v>11.200000000000001</v>
      </c>
      <c r="S46" s="80">
        <v>0</v>
      </c>
      <c r="T46" s="78">
        <f>SUMPRODUCT(LTA!F46:AJ46,LTA!F$101:AJ$101,LTA!F$104:AJ$104)</f>
        <v>75.72</v>
      </c>
      <c r="U46" s="78">
        <f>SUMPRODUCT(LTA!F46:AJ46,LTA!F$102:AJ$102,LTA!F$104:AJ$104)</f>
        <v>135.99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-223.06</v>
      </c>
      <c r="AC46">
        <f t="shared" si="0"/>
        <v>11.062341952134181</v>
      </c>
      <c r="AD46">
        <f t="shared" si="1"/>
        <v>797.92161566528557</v>
      </c>
      <c r="AE46">
        <f>'IDT-1'!C46</f>
        <v>-20</v>
      </c>
      <c r="AF46" s="26"/>
      <c r="AG46">
        <f t="shared" si="2"/>
        <v>777.92161566528557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716.95490549248427</v>
      </c>
      <c r="P47" s="77">
        <v>65.907460017727075</v>
      </c>
      <c r="Q47" s="77">
        <v>21.97</v>
      </c>
      <c r="R47" s="80">
        <v>11.200000000000001</v>
      </c>
      <c r="S47" s="80">
        <v>0</v>
      </c>
      <c r="T47" s="78">
        <f>SUMPRODUCT(LTA!F47:AJ47,LTA!F$101:AJ$101,LTA!F$104:AJ$104)</f>
        <v>81.330000000000013</v>
      </c>
      <c r="U47" s="78">
        <f>SUMPRODUCT(LTA!F47:AJ47,LTA!F$102:AJ$102,LTA!F$104:AJ$104)</f>
        <v>136.29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-203.06</v>
      </c>
      <c r="AC47">
        <f t="shared" si="0"/>
        <v>10.904829391146844</v>
      </c>
      <c r="AD47">
        <f t="shared" si="1"/>
        <v>820.35753611906478</v>
      </c>
      <c r="AE47">
        <f>'IDT-1'!C47</f>
        <v>-35</v>
      </c>
      <c r="AF47" s="26"/>
      <c r="AG47">
        <f t="shared" si="2"/>
        <v>785.35753611906478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715.80278714248414</v>
      </c>
      <c r="P48" s="77">
        <v>65.907460017727075</v>
      </c>
      <c r="Q48" s="77">
        <v>21.97</v>
      </c>
      <c r="R48" s="80">
        <v>11.200000000000001</v>
      </c>
      <c r="S48" s="80">
        <v>0</v>
      </c>
      <c r="T48" s="78">
        <f>SUMPRODUCT(LTA!F48:AJ48,LTA!F$101:AJ$101,LTA!F$104:AJ$104)</f>
        <v>47.59</v>
      </c>
      <c r="U48" s="78">
        <f>SUMPRODUCT(LTA!F48:AJ48,LTA!F$102:AJ$102,LTA!F$104:AJ$104)</f>
        <v>137.41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-203.06</v>
      </c>
      <c r="AC48">
        <f t="shared" si="0"/>
        <v>10.607634749666842</v>
      </c>
      <c r="AD48">
        <f t="shared" si="1"/>
        <v>786.88261241054443</v>
      </c>
      <c r="AE48">
        <f>'IDT-1'!C48</f>
        <v>-35</v>
      </c>
      <c r="AF48" s="26"/>
      <c r="AG48">
        <f t="shared" si="2"/>
        <v>751.88261241054443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714.72334803387457</v>
      </c>
      <c r="P49" s="77">
        <v>65.907460017727075</v>
      </c>
      <c r="Q49" s="77">
        <v>21.97</v>
      </c>
      <c r="R49" s="80">
        <v>11.200000000000001</v>
      </c>
      <c r="S49" s="80">
        <v>0</v>
      </c>
      <c r="T49" s="78">
        <f>SUMPRODUCT(LTA!F49:AJ49,LTA!F$101:AJ$101,LTA!F$104:AJ$104)</f>
        <v>49.8</v>
      </c>
      <c r="U49" s="78">
        <f>SUMPRODUCT(LTA!F49:AJ49,LTA!F$102:AJ$102,LTA!F$104:AJ$104)</f>
        <v>137.34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-203.06</v>
      </c>
      <c r="AC49">
        <f t="shared" si="0"/>
        <v>11.149655336842795</v>
      </c>
      <c r="AD49">
        <f t="shared" si="1"/>
        <v>727.40115271475895</v>
      </c>
      <c r="AE49">
        <f>'IDT-1'!C49</f>
        <v>-50</v>
      </c>
      <c r="AF49" s="26"/>
      <c r="AG49">
        <f t="shared" si="2"/>
        <v>677.40115271475895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710.30382204327464</v>
      </c>
      <c r="P50" s="77">
        <v>65.907460017727075</v>
      </c>
      <c r="Q50" s="77">
        <v>21.97</v>
      </c>
      <c r="R50" s="80">
        <v>11.200000000000001</v>
      </c>
      <c r="S50" s="80">
        <v>0</v>
      </c>
      <c r="T50" s="78">
        <f>SUMPRODUCT(LTA!F50:AJ50,LTA!F$101:AJ$101,LTA!F$104:AJ$104)</f>
        <v>52.08</v>
      </c>
      <c r="U50" s="78">
        <f>SUMPRODUCT(LTA!F50:AJ50,LTA!F$102:AJ$102,LTA!F$104:AJ$104)</f>
        <v>137.85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-203.06</v>
      </c>
      <c r="AC50">
        <f t="shared" si="0"/>
        <v>11.002143595292589</v>
      </c>
      <c r="AD50">
        <f t="shared" si="1"/>
        <v>740.91913846570924</v>
      </c>
      <c r="AE50">
        <f>'IDT-1'!C50</f>
        <v>-55</v>
      </c>
      <c r="AF50" s="26"/>
      <c r="AG50">
        <f t="shared" si="2"/>
        <v>685.91913846570924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718.43161271900556</v>
      </c>
      <c r="P51" s="77">
        <v>65.907460017727075</v>
      </c>
      <c r="Q51" s="77">
        <v>21.97</v>
      </c>
      <c r="R51" s="80">
        <v>11.200000000000001</v>
      </c>
      <c r="S51" s="80">
        <v>0</v>
      </c>
      <c r="T51" s="78">
        <f>SUMPRODUCT(LTA!F51:AJ51,LTA!F$101:AJ$101,LTA!F$104:AJ$104)</f>
        <v>53.740000000000009</v>
      </c>
      <c r="U51" s="78">
        <f>SUMPRODUCT(LTA!F51:AJ51,LTA!F$102:AJ$102,LTA!F$104:AJ$104)</f>
        <v>138.36000000000001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-221.64</v>
      </c>
      <c r="AC51">
        <f t="shared" si="0"/>
        <v>11.479672950656292</v>
      </c>
      <c r="AD51">
        <f t="shared" si="1"/>
        <v>707.15939978607639</v>
      </c>
      <c r="AE51">
        <f>'IDT-1'!C51</f>
        <v>-55</v>
      </c>
      <c r="AF51" s="26"/>
      <c r="AG51">
        <f t="shared" si="2"/>
        <v>652.15939978607639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718.43161271900556</v>
      </c>
      <c r="P52" s="77">
        <v>65.907460017727075</v>
      </c>
      <c r="Q52" s="77">
        <v>21.97</v>
      </c>
      <c r="R52" s="80">
        <v>11.200000000000001</v>
      </c>
      <c r="S52" s="80">
        <v>0</v>
      </c>
      <c r="T52" s="78">
        <f>SUMPRODUCT(LTA!F52:AJ52,LTA!F$101:AJ$101,LTA!F$104:AJ$104)</f>
        <v>55.410000000000004</v>
      </c>
      <c r="U52" s="78">
        <f>SUMPRODUCT(LTA!F52:AJ52,LTA!F$102:AJ$102,LTA!F$104:AJ$104)</f>
        <v>118.22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-224.64</v>
      </c>
      <c r="AC52">
        <f t="shared" si="0"/>
        <v>11.343771333222877</v>
      </c>
      <c r="AD52">
        <f t="shared" si="1"/>
        <v>685.8253014035098</v>
      </c>
      <c r="AE52">
        <f>'IDT-1'!C52</f>
        <v>-65</v>
      </c>
      <c r="AF52" s="26"/>
      <c r="AG52">
        <f t="shared" si="2"/>
        <v>620.8253014035098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713.81150560203639</v>
      </c>
      <c r="P53" s="77">
        <v>65.907460017727075</v>
      </c>
      <c r="Q53" s="77">
        <v>21.97</v>
      </c>
      <c r="R53" s="80">
        <v>11.200000000000001</v>
      </c>
      <c r="S53" s="80">
        <v>0</v>
      </c>
      <c r="T53" s="78">
        <f>SUMPRODUCT(LTA!F53:AJ53,LTA!F$101:AJ$101,LTA!F$104:AJ$104)</f>
        <v>57.220000000000006</v>
      </c>
      <c r="U53" s="78">
        <f>SUMPRODUCT(LTA!F53:AJ53,LTA!F$102:AJ$102,LTA!F$104:AJ$104)</f>
        <v>119.12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-222.64</v>
      </c>
      <c r="AC53">
        <f t="shared" si="0"/>
        <v>11.13164358510525</v>
      </c>
      <c r="AD53">
        <f t="shared" si="1"/>
        <v>706.12732203465828</v>
      </c>
      <c r="AE53">
        <f>'IDT-1'!C53</f>
        <v>-75</v>
      </c>
      <c r="AF53" s="26"/>
      <c r="AG53">
        <f t="shared" si="2"/>
        <v>631.12732203465828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707.1079325606222</v>
      </c>
      <c r="P54" s="77">
        <v>65.907460017727075</v>
      </c>
      <c r="Q54" s="77">
        <v>21.97</v>
      </c>
      <c r="R54" s="80">
        <v>11.200000000000001</v>
      </c>
      <c r="S54" s="80">
        <v>0</v>
      </c>
      <c r="T54" s="78">
        <f>SUMPRODUCT(LTA!F54:AJ54,LTA!F$101:AJ$101,LTA!F$104:AJ$104)</f>
        <v>58.43</v>
      </c>
      <c r="U54" s="78">
        <f>SUMPRODUCT(LTA!F54:AJ54,LTA!F$102:AJ$102,LTA!F$104:AJ$104)</f>
        <v>120.33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-222.64</v>
      </c>
      <c r="AC54">
        <f t="shared" si="0"/>
        <v>11.271510692784712</v>
      </c>
      <c r="AD54">
        <f t="shared" si="1"/>
        <v>681.70388188556467</v>
      </c>
      <c r="AE54">
        <f>'IDT-1'!C54</f>
        <v>-90</v>
      </c>
      <c r="AF54" s="26"/>
      <c r="AG54">
        <f t="shared" si="2"/>
        <v>591.70388188556467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682.34695737524703</v>
      </c>
      <c r="P55" s="77">
        <v>65.907460017727075</v>
      </c>
      <c r="Q55" s="77">
        <v>21.97</v>
      </c>
      <c r="R55" s="80">
        <v>11.200000000000001</v>
      </c>
      <c r="S55" s="80">
        <v>0</v>
      </c>
      <c r="T55" s="78">
        <f>SUMPRODUCT(LTA!F55:AJ55,LTA!F$101:AJ$101,LTA!F$104:AJ$104)</f>
        <v>50.78</v>
      </c>
      <c r="U55" s="78">
        <f>SUMPRODUCT(LTA!F55:AJ55,LTA!F$102:AJ$102,LTA!F$104:AJ$104)</f>
        <v>120.38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-225.64</v>
      </c>
      <c r="AC55">
        <f t="shared" si="0"/>
        <v>10.771619567166326</v>
      </c>
      <c r="AD55">
        <f t="shared" si="1"/>
        <v>759.99279782580777</v>
      </c>
      <c r="AE55">
        <f>'IDT-1'!C55</f>
        <v>-91</v>
      </c>
      <c r="AF55" s="26"/>
      <c r="AG55">
        <f t="shared" si="2"/>
        <v>668.99279782580777</v>
      </c>
      <c r="AI55" s="75">
        <f>PXIL!I55</f>
        <v>0</v>
      </c>
      <c r="AJ55" s="75">
        <f>PXIL!O55</f>
        <v>0</v>
      </c>
      <c r="AK55" s="75">
        <f>RTM_IEX!I55</f>
        <v>43.15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672.081399005447</v>
      </c>
      <c r="P56" s="77">
        <v>65.907460017727075</v>
      </c>
      <c r="Q56" s="77">
        <v>21.97</v>
      </c>
      <c r="R56" s="80">
        <v>11.200000000000001</v>
      </c>
      <c r="S56" s="80">
        <v>0</v>
      </c>
      <c r="T56" s="78">
        <f>SUMPRODUCT(LTA!F56:AJ56,LTA!F$101:AJ$101,LTA!F$104:AJ$104)</f>
        <v>50.96</v>
      </c>
      <c r="U56" s="78">
        <f>SUMPRODUCT(LTA!F56:AJ56,LTA!F$102:AJ$102,LTA!F$104:AJ$104)</f>
        <v>120.42999999999999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-222.64</v>
      </c>
      <c r="AC56">
        <f t="shared" si="0"/>
        <v>10.543296096611359</v>
      </c>
      <c r="AD56">
        <f t="shared" si="1"/>
        <v>680.03556292656276</v>
      </c>
      <c r="AE56">
        <f>'IDT-1'!C56</f>
        <v>-40</v>
      </c>
      <c r="AF56" s="26"/>
      <c r="AG56">
        <f t="shared" si="2"/>
        <v>640.03556292656276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670.77173033695738</v>
      </c>
      <c r="P57" s="77">
        <v>65.907460017727075</v>
      </c>
      <c r="Q57" s="77">
        <v>21.97</v>
      </c>
      <c r="R57" s="80">
        <v>11.200000000000001</v>
      </c>
      <c r="S57" s="80">
        <v>0</v>
      </c>
      <c r="T57" s="78">
        <f>SUMPRODUCT(LTA!F57:AJ57,LTA!F$101:AJ$101,LTA!F$104:AJ$104)</f>
        <v>51.85</v>
      </c>
      <c r="U57" s="78">
        <f>SUMPRODUCT(LTA!F57:AJ57,LTA!F$102:AJ$102,LTA!F$104:AJ$104)</f>
        <v>120.75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-223.64</v>
      </c>
      <c r="AC57">
        <f t="shared" si="0"/>
        <v>10.418125227017915</v>
      </c>
      <c r="AD57">
        <f t="shared" si="1"/>
        <v>694.06106512766667</v>
      </c>
      <c r="AE57">
        <f>'IDT-1'!C57</f>
        <v>-86.789000000000001</v>
      </c>
      <c r="AF57" s="26"/>
      <c r="AG57">
        <f t="shared" si="2"/>
        <v>607.27206512766668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667.37642628101491</v>
      </c>
      <c r="P58" s="77">
        <v>65.907460017727075</v>
      </c>
      <c r="Q58" s="77">
        <v>21.97</v>
      </c>
      <c r="R58" s="80">
        <v>11.200000000000001</v>
      </c>
      <c r="S58" s="80">
        <v>0</v>
      </c>
      <c r="T58" s="78">
        <f>SUMPRODUCT(LTA!F58:AJ58,LTA!F$101:AJ$101,LTA!F$104:AJ$104)</f>
        <v>52.2</v>
      </c>
      <c r="U58" s="78">
        <f>SUMPRODUCT(LTA!F58:AJ58,LTA!F$102:AJ$102,LTA!F$104:AJ$104)</f>
        <v>121.03999999999999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-224.64</v>
      </c>
      <c r="AC58">
        <f t="shared" si="0"/>
        <v>10.269584766014887</v>
      </c>
      <c r="AD58">
        <f t="shared" si="1"/>
        <v>705.45430153272719</v>
      </c>
      <c r="AE58">
        <f>'IDT-1'!C58</f>
        <v>-79.168999999999997</v>
      </c>
      <c r="AF58" s="26"/>
      <c r="AG58">
        <f t="shared" si="2"/>
        <v>626.2853015327272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667.31402610101486</v>
      </c>
      <c r="P59" s="77">
        <v>65.907460017727075</v>
      </c>
      <c r="Q59" s="77">
        <v>9.59</v>
      </c>
      <c r="R59" s="80">
        <v>11.200000000000001</v>
      </c>
      <c r="S59" s="80">
        <v>0</v>
      </c>
      <c r="T59" s="78">
        <f>SUMPRODUCT(LTA!F59:AJ59,LTA!F$101:AJ$101,LTA!F$104:AJ$104)</f>
        <v>55.650000000000006</v>
      </c>
      <c r="U59" s="78">
        <f>SUMPRODUCT(LTA!F59:AJ59,LTA!F$102:AJ$102,LTA!F$104:AJ$104)</f>
        <v>122.11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-244.64000000000001</v>
      </c>
      <c r="AC59">
        <f t="shared" si="0"/>
        <v>10.377430194874794</v>
      </c>
      <c r="AD59">
        <f t="shared" si="1"/>
        <v>677.42405592386717</v>
      </c>
      <c r="AE59">
        <f>'IDT-1'!C59</f>
        <v>-69.855000000000004</v>
      </c>
      <c r="AF59" s="26"/>
      <c r="AG59">
        <f t="shared" si="2"/>
        <v>607.56905592386715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667.31402610101486</v>
      </c>
      <c r="P60" s="77">
        <v>65.907460017727075</v>
      </c>
      <c r="Q60" s="77">
        <v>9.59</v>
      </c>
      <c r="R60" s="80">
        <v>11.200000000000001</v>
      </c>
      <c r="S60" s="80">
        <v>0</v>
      </c>
      <c r="T60" s="78">
        <f>SUMPRODUCT(LTA!F60:AJ60,LTA!F$101:AJ$101,LTA!F$104:AJ$104)</f>
        <v>75.510000000000005</v>
      </c>
      <c r="U60" s="78">
        <f>SUMPRODUCT(LTA!F60:AJ60,LTA!F$102:AJ$102,LTA!F$104:AJ$104)</f>
        <v>123.03999999999999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-246.64000000000001</v>
      </c>
      <c r="AC60">
        <f t="shared" si="0"/>
        <v>10.578138449919184</v>
      </c>
      <c r="AD60">
        <f t="shared" si="1"/>
        <v>696.0133476688228</v>
      </c>
      <c r="AE60">
        <f>'IDT-1'!C60</f>
        <v>-60.540999999999997</v>
      </c>
      <c r="AF60" s="26"/>
      <c r="AG60">
        <f t="shared" si="2"/>
        <v>635.47234766882275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666.23846233901486</v>
      </c>
      <c r="P61" s="77">
        <v>65.907460017727075</v>
      </c>
      <c r="Q61" s="77">
        <v>9.59</v>
      </c>
      <c r="R61" s="80">
        <v>11.200000000000001</v>
      </c>
      <c r="S61" s="80">
        <v>0</v>
      </c>
      <c r="T61" s="78">
        <f>SUMPRODUCT(LTA!F61:AJ61,LTA!F$101:AJ$101,LTA!F$104:AJ$104)</f>
        <v>63.12</v>
      </c>
      <c r="U61" s="78">
        <f>SUMPRODUCT(LTA!F61:AJ61,LTA!F$102:AJ$102,LTA!F$104:AJ$104)</f>
        <v>123.97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-249.64000000000001</v>
      </c>
      <c r="AC61">
        <f t="shared" si="0"/>
        <v>10.663243871380171</v>
      </c>
      <c r="AD61">
        <f t="shared" si="1"/>
        <v>699.57267848536185</v>
      </c>
      <c r="AE61">
        <f>'IDT-1'!C61</f>
        <v>-51.65</v>
      </c>
      <c r="AF61" s="26"/>
      <c r="AG61">
        <f t="shared" si="2"/>
        <v>647.92267848536187</v>
      </c>
      <c r="AI61" s="75">
        <f>PXIL!I61</f>
        <v>0</v>
      </c>
      <c r="AJ61" s="75">
        <f>PXIL!O61</f>
        <v>0</v>
      </c>
      <c r="AK61" s="75">
        <f>RTM_IEX!I61</f>
        <v>19.18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666.23846233901486</v>
      </c>
      <c r="P62" s="77">
        <v>65.907460017727075</v>
      </c>
      <c r="Q62" s="77">
        <v>9.59</v>
      </c>
      <c r="R62" s="80">
        <v>11.200000000000001</v>
      </c>
      <c r="S62" s="80">
        <v>0</v>
      </c>
      <c r="T62" s="78">
        <f>SUMPRODUCT(LTA!F62:AJ62,LTA!F$101:AJ$101,LTA!F$104:AJ$104)</f>
        <v>60.05</v>
      </c>
      <c r="U62" s="78">
        <f>SUMPRODUCT(LTA!F62:AJ62,LTA!F$102:AJ$102,LTA!F$104:AJ$104)</f>
        <v>124.35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-247.64000000000001</v>
      </c>
      <c r="AC62">
        <f t="shared" si="0"/>
        <v>10.453031616335778</v>
      </c>
      <c r="AD62">
        <f t="shared" si="1"/>
        <v>679.91289074040617</v>
      </c>
      <c r="AE62">
        <f>'IDT-1'!C62</f>
        <v>-56.731000000000002</v>
      </c>
      <c r="AF62" s="26"/>
      <c r="AG62">
        <f t="shared" si="2"/>
        <v>623.18189074040617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664.52940528380657</v>
      </c>
      <c r="P63" s="77">
        <v>65.902776022578877</v>
      </c>
      <c r="Q63" s="77">
        <v>9.59</v>
      </c>
      <c r="R63" s="80">
        <v>11.200000000000001</v>
      </c>
      <c r="S63" s="80">
        <v>0</v>
      </c>
      <c r="T63" s="78">
        <f>SUMPRODUCT(LTA!F63:AJ63,LTA!F$101:AJ$101,LTA!F$104:AJ$104)</f>
        <v>56.74</v>
      </c>
      <c r="U63" s="78">
        <f>SUMPRODUCT(LTA!F63:AJ63,LTA!F$102:AJ$102,LTA!F$104:AJ$104)</f>
        <v>126.13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-248.64000000000001</v>
      </c>
      <c r="AC63">
        <f t="shared" si="0"/>
        <v>10.433364822614838</v>
      </c>
      <c r="AD63">
        <f t="shared" si="1"/>
        <v>675.68881648377067</v>
      </c>
      <c r="AE63">
        <f>'IDT-1'!C63</f>
        <v>-57.154000000000003</v>
      </c>
      <c r="AF63" s="26"/>
      <c r="AG63">
        <f t="shared" si="2"/>
        <v>618.53481648377067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664.52940528380657</v>
      </c>
      <c r="P64" s="77">
        <v>65.90727880764625</v>
      </c>
      <c r="Q64" s="77">
        <v>9.59</v>
      </c>
      <c r="R64" s="80">
        <v>11.200000000000001</v>
      </c>
      <c r="S64" s="80">
        <v>0</v>
      </c>
      <c r="T64" s="78">
        <f>SUMPRODUCT(LTA!F64:AJ64,LTA!F$101:AJ$101,LTA!F$104:AJ$104)</f>
        <v>52.04</v>
      </c>
      <c r="U64" s="78">
        <f>SUMPRODUCT(LTA!F64:AJ64,LTA!F$102:AJ$102,LTA!F$104:AJ$104)</f>
        <v>123.65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-253.64000000000001</v>
      </c>
      <c r="AC64">
        <f t="shared" si="0"/>
        <v>10.414611084734407</v>
      </c>
      <c r="AD64">
        <f t="shared" si="1"/>
        <v>663.53207300671841</v>
      </c>
      <c r="AE64">
        <f>'IDT-1'!C64</f>
        <v>-63.927999999999997</v>
      </c>
      <c r="AF64" s="26"/>
      <c r="AG64">
        <f t="shared" si="2"/>
        <v>599.60407300671841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684.81454127720815</v>
      </c>
      <c r="P65" s="77">
        <v>65.907460017727075</v>
      </c>
      <c r="Q65" s="77">
        <v>9.59</v>
      </c>
      <c r="R65" s="80">
        <v>11.200000000000001</v>
      </c>
      <c r="S65" s="80">
        <v>0</v>
      </c>
      <c r="T65" s="78">
        <f>SUMPRODUCT(LTA!F65:AJ65,LTA!F$101:AJ$101,LTA!F$104:AJ$104)</f>
        <v>48.24</v>
      </c>
      <c r="U65" s="78">
        <f>SUMPRODUCT(LTA!F65:AJ65,LTA!F$102:AJ$102,LTA!F$104:AJ$104)</f>
        <v>124.65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-286.64</v>
      </c>
      <c r="AC65">
        <f t="shared" si="0"/>
        <v>10.861460084357498</v>
      </c>
      <c r="AD65">
        <f t="shared" si="1"/>
        <v>647.57054121057774</v>
      </c>
      <c r="AE65">
        <f>'IDT-1'!C65</f>
        <v>-72.394999999999996</v>
      </c>
      <c r="AF65" s="26"/>
      <c r="AG65">
        <f t="shared" si="2"/>
        <v>575.17554121057776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676.85759547144698</v>
      </c>
      <c r="P66" s="77">
        <v>65.907460017727075</v>
      </c>
      <c r="Q66" s="77">
        <v>9.59</v>
      </c>
      <c r="R66" s="80">
        <v>11.200000000000001</v>
      </c>
      <c r="S66" s="80">
        <v>0</v>
      </c>
      <c r="T66" s="78">
        <f>SUMPRODUCT(LTA!F66:AJ66,LTA!F$101:AJ$101,LTA!F$104:AJ$104)</f>
        <v>48.14</v>
      </c>
      <c r="U66" s="78">
        <f>SUMPRODUCT(LTA!F66:AJ66,LTA!F$102:AJ$102,LTA!F$104:AJ$104)</f>
        <v>125.75999999999999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-288.64</v>
      </c>
      <c r="AC66">
        <f t="shared" si="0"/>
        <v>10.818083216311191</v>
      </c>
      <c r="AD66">
        <f t="shared" si="1"/>
        <v>638.66697227286295</v>
      </c>
      <c r="AE66">
        <f>'IDT-1'!C66</f>
        <v>-79.591999999999999</v>
      </c>
      <c r="AF66" s="26"/>
      <c r="AG66">
        <f t="shared" si="2"/>
        <v>559.07497227286296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671.59890037864125</v>
      </c>
      <c r="P67" s="77">
        <v>65.907460017727075</v>
      </c>
      <c r="Q67" s="77">
        <v>9.59</v>
      </c>
      <c r="R67" s="80">
        <v>11.200000000000001</v>
      </c>
      <c r="S67" s="80">
        <v>0</v>
      </c>
      <c r="T67" s="78">
        <f>SUMPRODUCT(LTA!F67:AJ67,LTA!F$101:AJ$101,LTA!F$104:AJ$104)</f>
        <v>42.300000000000004</v>
      </c>
      <c r="U67" s="78">
        <f>SUMPRODUCT(LTA!F67:AJ67,LTA!F$102:AJ$102,LTA!F$104:AJ$104)</f>
        <v>126.33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-327.64</v>
      </c>
      <c r="AC67">
        <f t="shared" si="0"/>
        <v>11.240461672860116</v>
      </c>
      <c r="AD67">
        <f t="shared" si="1"/>
        <v>607.89589872350825</v>
      </c>
      <c r="AE67">
        <f>'IDT-1'!C67</f>
        <v>-43.183</v>
      </c>
      <c r="AF67" s="26"/>
      <c r="AG67">
        <f t="shared" si="2"/>
        <v>564.71289872350826</v>
      </c>
      <c r="AI67" s="75">
        <f>PXIL!I67</f>
        <v>0</v>
      </c>
      <c r="AJ67" s="75">
        <f>PXIL!O67</f>
        <v>0</v>
      </c>
      <c r="AK67" s="75">
        <f>RTM_IEX!I67</f>
        <v>19.18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674.0148928153319</v>
      </c>
      <c r="P68" s="77">
        <v>65.907460017727075</v>
      </c>
      <c r="Q68" s="77">
        <v>9.59</v>
      </c>
      <c r="R68" s="80">
        <v>11.200000000000001</v>
      </c>
      <c r="S68" s="80">
        <v>0</v>
      </c>
      <c r="T68" s="78">
        <f>SUMPRODUCT(LTA!F68:AJ68,LTA!F$101:AJ$101,LTA!F$104:AJ$104)</f>
        <v>36.93</v>
      </c>
      <c r="U68" s="78">
        <f>SUMPRODUCT(LTA!F68:AJ68,LTA!F$102:AJ$102,LTA!F$104:AJ$104)</f>
        <v>126.85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-328.64</v>
      </c>
      <c r="AC68">
        <f t="shared" ref="AC68:AC98" si="3">SUMIF(B68:AB68,"&gt;0")*$AC$2-SUMIF(B68:AB68,"&lt;0")*($AC$2/(1-$AC$2))+SUMIF(AI68:AR68,"&gt;0")*$AC$2-SUMIF(AI68:AR68,"&lt;0")*($AC$2/(1-$AC$2))</f>
        <v>11.270072533825189</v>
      </c>
      <c r="AD68">
        <f t="shared" ref="AD68:AD98" si="4">SUM(B68:AB68,AI68:AR68)-AC68</f>
        <v>609.22228029923383</v>
      </c>
      <c r="AE68">
        <f>'IDT-1'!C68</f>
        <v>-20</v>
      </c>
      <c r="AF68" s="26"/>
      <c r="AG68">
        <f t="shared" ref="AG68:AG98" si="5">SUM(AD68:AF68)</f>
        <v>589.22228029923383</v>
      </c>
      <c r="AI68" s="75">
        <f>PXIL!I68</f>
        <v>0</v>
      </c>
      <c r="AJ68" s="75">
        <f>PXIL!O68</f>
        <v>0</v>
      </c>
      <c r="AK68" s="75">
        <f>RTM_IEX!I68</f>
        <v>23.97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677.54011456608009</v>
      </c>
      <c r="P69" s="77">
        <v>65.907460017727075</v>
      </c>
      <c r="Q69" s="77">
        <v>9.59</v>
      </c>
      <c r="R69" s="80">
        <v>11.200000000000001</v>
      </c>
      <c r="S69" s="80">
        <v>0</v>
      </c>
      <c r="T69" s="78">
        <f>SUMPRODUCT(LTA!F69:AJ69,LTA!F$101:AJ$101,LTA!F$104:AJ$104)</f>
        <v>31.58</v>
      </c>
      <c r="U69" s="78">
        <f>SUMPRODUCT(LTA!F69:AJ69,LTA!F$102:AJ$102,LTA!F$104:AJ$104)</f>
        <v>126.89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-300.64</v>
      </c>
      <c r="AC69">
        <f t="shared" si="3"/>
        <v>10.794842914610307</v>
      </c>
      <c r="AD69">
        <f t="shared" si="4"/>
        <v>611.94273166919697</v>
      </c>
      <c r="AE69">
        <f>'IDT-1'!C69</f>
        <v>-60.118000000000002</v>
      </c>
      <c r="AF69" s="26"/>
      <c r="AG69">
        <f t="shared" si="5"/>
        <v>551.82473166919692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691.77126796808011</v>
      </c>
      <c r="P70" s="77">
        <v>65.907460017727075</v>
      </c>
      <c r="Q70" s="77">
        <v>9.59</v>
      </c>
      <c r="R70" s="80">
        <v>11.200000000000001</v>
      </c>
      <c r="S70" s="80">
        <v>0</v>
      </c>
      <c r="T70" s="78">
        <f>SUMPRODUCT(LTA!F70:AJ70,LTA!F$101:AJ$101,LTA!F$104:AJ$104)</f>
        <v>25.87</v>
      </c>
      <c r="U70" s="78">
        <f>SUMPRODUCT(LTA!F70:AJ70,LTA!F$102:AJ$102,LTA!F$104:AJ$104)</f>
        <v>119.75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-302.64</v>
      </c>
      <c r="AC70">
        <f t="shared" si="3"/>
        <v>10.824753319592295</v>
      </c>
      <c r="AD70">
        <f t="shared" si="4"/>
        <v>611.29397466621492</v>
      </c>
      <c r="AE70">
        <f>'IDT-1'!C70</f>
        <v>-66.891000000000005</v>
      </c>
      <c r="AF70" s="26"/>
      <c r="AG70">
        <f t="shared" si="5"/>
        <v>544.40297466621496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710.33939785197936</v>
      </c>
      <c r="P71" s="77">
        <v>65.907460017727075</v>
      </c>
      <c r="Q71" s="77">
        <v>9.59</v>
      </c>
      <c r="R71" s="80">
        <v>4.0428430682617869</v>
      </c>
      <c r="S71" s="80">
        <v>0</v>
      </c>
      <c r="T71" s="78">
        <f>SUMPRODUCT(LTA!F71:AJ71,LTA!F$101:AJ$101,LTA!F$104:AJ$104)</f>
        <v>19.689999999999998</v>
      </c>
      <c r="U71" s="78">
        <f>SUMPRODUCT(LTA!F71:AJ71,LTA!F$102:AJ$102,LTA!F$104:AJ$104)</f>
        <v>120.61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-223.17000000000002</v>
      </c>
      <c r="AC71">
        <f t="shared" si="3"/>
        <v>10.172809087382451</v>
      </c>
      <c r="AD71">
        <f t="shared" si="4"/>
        <v>697.5068918505857</v>
      </c>
      <c r="AE71">
        <f>'IDT-1'!C71</f>
        <v>-74.935000000000002</v>
      </c>
      <c r="AF71" s="26"/>
      <c r="AG71">
        <f t="shared" si="5"/>
        <v>622.57189185058564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733.15211799107317</v>
      </c>
      <c r="P72" s="77">
        <v>65.907460017727075</v>
      </c>
      <c r="Q72" s="77">
        <v>21.97</v>
      </c>
      <c r="R72" s="80">
        <v>0.87</v>
      </c>
      <c r="S72" s="80">
        <v>0</v>
      </c>
      <c r="T72" s="78">
        <f>SUMPRODUCT(LTA!F72:AJ72,LTA!F$101:AJ$101,LTA!F$104:AJ$104)</f>
        <v>14.099999999999998</v>
      </c>
      <c r="U72" s="78">
        <f>SUMPRODUCT(LTA!F72:AJ72,LTA!F$102:AJ$102,LTA!F$104:AJ$104)</f>
        <v>120.94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-223.17000000000002</v>
      </c>
      <c r="AC72">
        <f t="shared" si="3"/>
        <v>10.408296005605772</v>
      </c>
      <c r="AD72">
        <f t="shared" si="4"/>
        <v>724.03128200319452</v>
      </c>
      <c r="AE72">
        <f>'IDT-1'!C72</f>
        <v>-85.942999999999998</v>
      </c>
      <c r="AF72" s="26"/>
      <c r="AG72">
        <f t="shared" si="5"/>
        <v>638.08828200319454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756.0246652238651</v>
      </c>
      <c r="P73" s="77">
        <v>65.907460017727075</v>
      </c>
      <c r="Q73" s="77">
        <v>21.97</v>
      </c>
      <c r="R73" s="80">
        <v>0</v>
      </c>
      <c r="S73" s="80">
        <v>0</v>
      </c>
      <c r="T73" s="78">
        <f>SUMPRODUCT(LTA!F73:AJ73,LTA!F$101:AJ$101,LTA!F$104:AJ$104)</f>
        <v>8.7199999999999989</v>
      </c>
      <c r="U73" s="78">
        <f>SUMPRODUCT(LTA!F73:AJ73,LTA!F$102:AJ$102,LTA!F$104:AJ$104)</f>
        <v>120.87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-223.17000000000002</v>
      </c>
      <c r="AC73">
        <f t="shared" si="3"/>
        <v>10.553958421254341</v>
      </c>
      <c r="AD73">
        <f t="shared" si="4"/>
        <v>740.43816682033787</v>
      </c>
      <c r="AE73">
        <f>'IDT-1'!C73</f>
        <v>-82.132000000000005</v>
      </c>
      <c r="AF73" s="26"/>
      <c r="AG73">
        <f t="shared" si="5"/>
        <v>658.30616682033792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754.04287257801798</v>
      </c>
      <c r="P74" s="77">
        <v>65.907460017727075</v>
      </c>
      <c r="Q74" s="77">
        <v>21.97</v>
      </c>
      <c r="R74" s="80">
        <v>0</v>
      </c>
      <c r="S74" s="80">
        <v>0</v>
      </c>
      <c r="T74" s="78">
        <f>SUMPRODUCT(LTA!F74:AJ74,LTA!F$101:AJ$101,LTA!F$104:AJ$104)</f>
        <v>4.46</v>
      </c>
      <c r="U74" s="78">
        <f>SUMPRODUCT(LTA!F74:AJ74,LTA!F$102:AJ$102,LTA!F$104:AJ$104)</f>
        <v>120.72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-11.93</v>
      </c>
      <c r="AA74" s="117">
        <f>STOA!I74</f>
        <v>0.66999999999999993</v>
      </c>
      <c r="AB74" s="117">
        <f>-STOA!O74</f>
        <v>-223.17000000000002</v>
      </c>
      <c r="AC74">
        <f t="shared" si="3"/>
        <v>10.648017344921655</v>
      </c>
      <c r="AD74">
        <f t="shared" si="4"/>
        <v>717.02231525082345</v>
      </c>
      <c r="AE74">
        <f>'IDT-1'!C74</f>
        <v>-92.715999999999994</v>
      </c>
      <c r="AF74" s="26"/>
      <c r="AG74">
        <f t="shared" si="5"/>
        <v>624.30631525082345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796.09581587142702</v>
      </c>
      <c r="P75" s="77">
        <v>65.907460017727075</v>
      </c>
      <c r="Q75" s="77">
        <v>21.97</v>
      </c>
      <c r="R75" s="80">
        <v>0</v>
      </c>
      <c r="S75" s="80">
        <v>0</v>
      </c>
      <c r="T75" s="78">
        <f>SUMPRODUCT(LTA!F75:AJ75,LTA!F$101:AJ$101,LTA!F$104:AJ$104)</f>
        <v>0.32</v>
      </c>
      <c r="U75" s="78">
        <f>SUMPRODUCT(LTA!F75:AJ75,LTA!F$102:AJ$102,LTA!F$104:AJ$104)</f>
        <v>120.49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-120</v>
      </c>
      <c r="AA75" s="117">
        <f>STOA!I75</f>
        <v>0.66999999999999993</v>
      </c>
      <c r="AB75" s="117">
        <f>-STOA!O75</f>
        <v>-228.17000000000002</v>
      </c>
      <c r="AC75">
        <f t="shared" si="3"/>
        <v>12.116649037671205</v>
      </c>
      <c r="AD75">
        <f t="shared" si="4"/>
        <v>625.16662685148287</v>
      </c>
      <c r="AE75">
        <f>'IDT-1'!C75</f>
        <v>0</v>
      </c>
      <c r="AF75" s="26"/>
      <c r="AG75">
        <f t="shared" si="5"/>
        <v>625.16662685148287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790.92975990942693</v>
      </c>
      <c r="P76" s="77">
        <v>65.907460017727075</v>
      </c>
      <c r="Q76" s="77">
        <v>21.97</v>
      </c>
      <c r="R76" s="80">
        <v>0</v>
      </c>
      <c r="S76" s="80">
        <v>0</v>
      </c>
      <c r="T76" s="78">
        <f>SUMPRODUCT(LTA!F76:AJ76,LTA!F$101:AJ$101,LTA!F$104:AJ$104)</f>
        <v>0.13</v>
      </c>
      <c r="U76" s="78">
        <f>SUMPRODUCT(LTA!F76:AJ76,LTA!F$102:AJ$102,LTA!F$104:AJ$104)</f>
        <v>120.71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-105</v>
      </c>
      <c r="AA76" s="117">
        <f>STOA!I76</f>
        <v>0.66999999999999993</v>
      </c>
      <c r="AB76" s="117">
        <f>-STOA!O76</f>
        <v>-228.17000000000002</v>
      </c>
      <c r="AC76">
        <f t="shared" si="3"/>
        <v>12.115842382816584</v>
      </c>
      <c r="AD76">
        <f t="shared" si="4"/>
        <v>615.03137754433749</v>
      </c>
      <c r="AE76">
        <f>'IDT-1'!C76</f>
        <v>0</v>
      </c>
      <c r="AF76" s="26"/>
      <c r="AG76">
        <f t="shared" si="5"/>
        <v>615.03137754433749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790.92975990942693</v>
      </c>
      <c r="P77" s="77">
        <v>65.907460017727075</v>
      </c>
      <c r="Q77" s="77">
        <v>21.97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120.37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-110</v>
      </c>
      <c r="AA77" s="117">
        <f>STOA!I77</f>
        <v>0.66999999999999993</v>
      </c>
      <c r="AB77" s="117">
        <f>-STOA!O77</f>
        <v>-228.17000000000002</v>
      </c>
      <c r="AC77">
        <f t="shared" si="3"/>
        <v>12.733175309370255</v>
      </c>
      <c r="AD77">
        <f t="shared" si="4"/>
        <v>543.94404461778379</v>
      </c>
      <c r="AE77">
        <f>'IDT-1'!C77</f>
        <v>0</v>
      </c>
      <c r="AF77" s="26"/>
      <c r="AG77">
        <f t="shared" si="5"/>
        <v>543.94404461778379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787.49238933942695</v>
      </c>
      <c r="P78" s="77">
        <v>65.907460017727075</v>
      </c>
      <c r="Q78" s="77">
        <v>21.97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120.47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-110</v>
      </c>
      <c r="AA78" s="117">
        <f>STOA!I78</f>
        <v>0.66999999999999993</v>
      </c>
      <c r="AB78" s="117">
        <f>-STOA!O78</f>
        <v>-228.17000000000002</v>
      </c>
      <c r="AC78">
        <f t="shared" si="3"/>
        <v>12.39307198507742</v>
      </c>
      <c r="AD78">
        <f t="shared" si="4"/>
        <v>575.94677737207655</v>
      </c>
      <c r="AE78">
        <f>'IDT-1'!C78</f>
        <v>0</v>
      </c>
      <c r="AF78" s="26"/>
      <c r="AG78">
        <f t="shared" si="5"/>
        <v>575.94677737207655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779.68846955263518</v>
      </c>
      <c r="P79" s="77">
        <v>65.907460017727075</v>
      </c>
      <c r="Q79" s="77">
        <v>21.97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120.53999999999999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-105</v>
      </c>
      <c r="AA79" s="117">
        <f>STOA!I79</f>
        <v>0.66999999999999993</v>
      </c>
      <c r="AB79" s="117">
        <f>-STOA!O79</f>
        <v>-227.95</v>
      </c>
      <c r="AC79">
        <f t="shared" si="3"/>
        <v>12.278669665287792</v>
      </c>
      <c r="AD79">
        <f t="shared" si="4"/>
        <v>573.54725990507438</v>
      </c>
      <c r="AE79">
        <f>'IDT-1'!C79</f>
        <v>0</v>
      </c>
      <c r="AF79" s="26"/>
      <c r="AG79">
        <f t="shared" si="5"/>
        <v>573.54725990507438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773.05952065663507</v>
      </c>
      <c r="P80" s="77">
        <v>65.907460017727075</v>
      </c>
      <c r="Q80" s="77">
        <v>21.97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120.62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-100</v>
      </c>
      <c r="AA80" s="117">
        <f>STOA!I80</f>
        <v>0.66999999999999993</v>
      </c>
      <c r="AB80" s="117">
        <f>-STOA!O80</f>
        <v>-227.95</v>
      </c>
      <c r="AC80">
        <f t="shared" si="3"/>
        <v>12.176648277392017</v>
      </c>
      <c r="AD80">
        <f t="shared" si="4"/>
        <v>572.1003323969702</v>
      </c>
      <c r="AE80">
        <f>'IDT-1'!C80</f>
        <v>0</v>
      </c>
      <c r="AF80" s="26"/>
      <c r="AG80">
        <f t="shared" si="5"/>
        <v>572.1003323969702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759.98227454855601</v>
      </c>
      <c r="P81" s="77">
        <v>65.907460017727075</v>
      </c>
      <c r="Q81" s="77">
        <v>21.97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120.67999999999999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0.66999999999999993</v>
      </c>
      <c r="AB81" s="117">
        <f>-STOA!O81</f>
        <v>-227.95</v>
      </c>
      <c r="AC81">
        <f t="shared" si="3"/>
        <v>11.706971410753106</v>
      </c>
      <c r="AD81">
        <f t="shared" si="4"/>
        <v>599.55276315552987</v>
      </c>
      <c r="AE81">
        <f>'IDT-1'!C81</f>
        <v>-6.774</v>
      </c>
      <c r="AF81" s="26"/>
      <c r="AG81">
        <f t="shared" si="5"/>
        <v>592.77876315552987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751.50922520055599</v>
      </c>
      <c r="P82" s="77">
        <v>65.907460017727075</v>
      </c>
      <c r="Q82" s="77">
        <v>21.97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111.92999999999999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-35</v>
      </c>
      <c r="AA82" s="117">
        <f>STOA!I82</f>
        <v>0.66999999999999993</v>
      </c>
      <c r="AB82" s="117">
        <f>-STOA!O82</f>
        <v>-262.95</v>
      </c>
      <c r="AC82">
        <f t="shared" si="3"/>
        <v>11.3778460260468</v>
      </c>
      <c r="AD82">
        <f t="shared" si="4"/>
        <v>602.65883919223631</v>
      </c>
      <c r="AE82">
        <f>'IDT-1'!C82</f>
        <v>-10.584</v>
      </c>
      <c r="AF82" s="26"/>
      <c r="AG82">
        <f t="shared" si="5"/>
        <v>592.07483919223637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743.418882224556</v>
      </c>
      <c r="P83" s="77">
        <v>65.907460017727075</v>
      </c>
      <c r="Q83" s="77">
        <v>21.97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112.49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0.66999999999999993</v>
      </c>
      <c r="AB83" s="117">
        <f>-STOA!O83</f>
        <v>-262.79999999999995</v>
      </c>
      <c r="AC83">
        <f t="shared" si="3"/>
        <v>10.910731550230881</v>
      </c>
      <c r="AD83">
        <f t="shared" si="4"/>
        <v>640.7456106920522</v>
      </c>
      <c r="AE83">
        <f>'IDT-1'!C83</f>
        <v>-20.321000000000002</v>
      </c>
      <c r="AF83" s="26"/>
      <c r="AG83">
        <f t="shared" si="5"/>
        <v>620.42461069205217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725.46698010455623</v>
      </c>
      <c r="P84" s="77">
        <v>65.907460017727075</v>
      </c>
      <c r="Q84" s="77">
        <v>21.97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112.87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0.66999999999999993</v>
      </c>
      <c r="AB84" s="117">
        <f>-STOA!O84</f>
        <v>-262.79999999999995</v>
      </c>
      <c r="AC84">
        <f t="shared" si="3"/>
        <v>11.066833274851719</v>
      </c>
      <c r="AD84">
        <f t="shared" si="4"/>
        <v>588.01760684743158</v>
      </c>
      <c r="AE84">
        <f>'IDT-1'!C84</f>
        <v>-27.942</v>
      </c>
      <c r="AF84" s="26"/>
      <c r="AG84">
        <f t="shared" si="5"/>
        <v>560.07560684743157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719.7468947895569</v>
      </c>
      <c r="P85" s="77">
        <v>65.907460017727075</v>
      </c>
      <c r="Q85" s="77">
        <v>21.97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113.32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-282.79999999999995</v>
      </c>
      <c r="AC85">
        <f t="shared" si="3"/>
        <v>10.620940785580935</v>
      </c>
      <c r="AD85">
        <f t="shared" si="4"/>
        <v>628.19341402170312</v>
      </c>
      <c r="AE85">
        <f>'IDT-1'!C85</f>
        <v>-20</v>
      </c>
      <c r="AF85" s="26"/>
      <c r="AG85">
        <f t="shared" si="5"/>
        <v>608.19341402170312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696.98900843488696</v>
      </c>
      <c r="P86" s="77">
        <v>65.907460017727075</v>
      </c>
      <c r="Q86" s="77">
        <v>21.97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113.85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-282.79999999999995</v>
      </c>
      <c r="AC86">
        <f t="shared" si="3"/>
        <v>10.425335385659839</v>
      </c>
      <c r="AD86">
        <f t="shared" si="4"/>
        <v>606.16113306695422</v>
      </c>
      <c r="AE86">
        <f>'IDT-1'!C86</f>
        <v>-25</v>
      </c>
      <c r="AF86" s="26"/>
      <c r="AG86">
        <f t="shared" si="5"/>
        <v>581.16113306695422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693.59962533303406</v>
      </c>
      <c r="P87" s="77">
        <v>65.907460017727075</v>
      </c>
      <c r="Q87" s="77">
        <v>21.97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109.8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-262.52999999999997</v>
      </c>
      <c r="AC87">
        <f t="shared" si="3"/>
        <v>10.179909169488635</v>
      </c>
      <c r="AD87">
        <f t="shared" si="4"/>
        <v>619.2371761812725</v>
      </c>
      <c r="AE87">
        <f>'IDT-1'!C87</f>
        <v>-50</v>
      </c>
      <c r="AF87" s="26"/>
      <c r="AG87">
        <f t="shared" si="5"/>
        <v>569.2371761812725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698.92471634673393</v>
      </c>
      <c r="P88" s="77">
        <v>65.907460017727075</v>
      </c>
      <c r="Q88" s="77">
        <v>21.97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110.21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-262.52999999999997</v>
      </c>
      <c r="AC88">
        <f t="shared" si="3"/>
        <v>10.230377970409194</v>
      </c>
      <c r="AD88">
        <f t="shared" si="4"/>
        <v>624.92179839405185</v>
      </c>
      <c r="AE88">
        <f>'IDT-1'!C88</f>
        <v>-55</v>
      </c>
      <c r="AF88" s="26"/>
      <c r="AG88">
        <f t="shared" si="5"/>
        <v>569.92179839405185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670.07300613426708</v>
      </c>
      <c r="P89" s="77">
        <v>65.907460017727075</v>
      </c>
      <c r="Q89" s="77">
        <v>21.97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110.36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-262.52999999999997</v>
      </c>
      <c r="AC89">
        <f t="shared" si="3"/>
        <v>9.9778029205394851</v>
      </c>
      <c r="AD89">
        <f t="shared" si="4"/>
        <v>596.4726632314547</v>
      </c>
      <c r="AE89">
        <f>'IDT-1'!C89</f>
        <v>0</v>
      </c>
      <c r="AF89" s="26"/>
      <c r="AG89">
        <f t="shared" si="5"/>
        <v>596.4726632314547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670.33372780923105</v>
      </c>
      <c r="P90" s="77">
        <v>65.906979930351895</v>
      </c>
      <c r="Q90" s="77">
        <v>21.97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107.95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-286.52999999999997</v>
      </c>
      <c r="AC90">
        <f t="shared" si="3"/>
        <v>10.171960107042956</v>
      </c>
      <c r="AD90">
        <f t="shared" si="4"/>
        <v>570.12874763254001</v>
      </c>
      <c r="AE90">
        <f>'IDT-1'!C90</f>
        <v>0</v>
      </c>
      <c r="AF90" s="26"/>
      <c r="AG90">
        <f t="shared" si="5"/>
        <v>570.12874763254001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655.40864454858786</v>
      </c>
      <c r="P91" s="77">
        <v>65.90295502443837</v>
      </c>
      <c r="Q91" s="77">
        <v>21.97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107.99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-286.52999999999997</v>
      </c>
      <c r="AC91">
        <f t="shared" si="3"/>
        <v>10.040935955177256</v>
      </c>
      <c r="AD91">
        <f t="shared" si="4"/>
        <v>555.370663617849</v>
      </c>
      <c r="AE91">
        <f>'IDT-1'!C91</f>
        <v>0</v>
      </c>
      <c r="AF91" s="26"/>
      <c r="AG91">
        <f t="shared" si="5"/>
        <v>555.370663617849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652.15966785748481</v>
      </c>
      <c r="P92" s="77">
        <v>65.906979930351895</v>
      </c>
      <c r="Q92" s="77">
        <v>9.59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107.99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-278.52999999999997</v>
      </c>
      <c r="AC92">
        <f t="shared" si="3"/>
        <v>10.085587359290026</v>
      </c>
      <c r="AD92">
        <f t="shared" si="4"/>
        <v>576.47106042854671</v>
      </c>
      <c r="AE92">
        <f>'IDT-1'!C92</f>
        <v>0</v>
      </c>
      <c r="AF92" s="26"/>
      <c r="AG92">
        <f t="shared" si="5"/>
        <v>576.47106042854671</v>
      </c>
      <c r="AI92" s="75">
        <f>PXIL!I92</f>
        <v>0</v>
      </c>
      <c r="AJ92" s="75">
        <f>PXIL!O92</f>
        <v>0</v>
      </c>
      <c r="AK92" s="75">
        <f>RTM_IEX!I92</f>
        <v>28.77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638.6909926899848</v>
      </c>
      <c r="P93" s="77">
        <v>65.906979930351895</v>
      </c>
      <c r="Q93" s="77">
        <v>9.59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89.06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-287.52999999999997</v>
      </c>
      <c r="AC93">
        <f t="shared" si="3"/>
        <v>9.6272061655157835</v>
      </c>
      <c r="AD93">
        <f t="shared" si="4"/>
        <v>506.7607664548209</v>
      </c>
      <c r="AE93">
        <f>'IDT-1'!C93</f>
        <v>0</v>
      </c>
      <c r="AF93" s="26"/>
      <c r="AG93">
        <f t="shared" si="5"/>
        <v>506.7607664548209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620.43270504338489</v>
      </c>
      <c r="P94" s="77">
        <v>65.906979930351895</v>
      </c>
      <c r="Q94" s="77">
        <v>9.59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60.22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</v>
      </c>
      <c r="AA94" s="117">
        <f>STOA!I94</f>
        <v>0.66999999999999993</v>
      </c>
      <c r="AB94" s="117">
        <f>-STOA!O94</f>
        <v>-278.52999999999997</v>
      </c>
      <c r="AC94">
        <f t="shared" si="3"/>
        <v>9.1683505966147276</v>
      </c>
      <c r="AD94">
        <f t="shared" si="4"/>
        <v>465.12133437712208</v>
      </c>
      <c r="AE94">
        <f>'IDT-1'!C94</f>
        <v>0</v>
      </c>
      <c r="AF94" s="26"/>
      <c r="AG94">
        <f t="shared" si="5"/>
        <v>465.12133437712208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600.87254703169208</v>
      </c>
      <c r="P95" s="77">
        <v>65.906979930351895</v>
      </c>
      <c r="Q95" s="77">
        <v>9.59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50.51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-59</v>
      </c>
      <c r="AA95" s="117">
        <f>STOA!I95</f>
        <v>0.66999999999999993</v>
      </c>
      <c r="AB95" s="117">
        <f>-STOA!O95</f>
        <v>-244.53</v>
      </c>
      <c r="AC95">
        <f t="shared" si="3"/>
        <v>9.0972138840779309</v>
      </c>
      <c r="AD95">
        <f t="shared" si="4"/>
        <v>414.92231307796607</v>
      </c>
      <c r="AE95">
        <f>'IDT-1'!C95</f>
        <v>0</v>
      </c>
      <c r="AF95" s="26"/>
      <c r="AG95">
        <f t="shared" si="5"/>
        <v>414.92231307796607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587.63794541509208</v>
      </c>
      <c r="P96" s="77">
        <v>65.906979930351895</v>
      </c>
      <c r="Q96" s="77">
        <v>9.59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50.28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-94</v>
      </c>
      <c r="AA96" s="117">
        <f>STOA!I96</f>
        <v>0.66999999999999993</v>
      </c>
      <c r="AB96" s="117">
        <f>-STOA!O96</f>
        <v>-240.53</v>
      </c>
      <c r="AC96">
        <f t="shared" si="3"/>
        <v>9.2539473430399077</v>
      </c>
      <c r="AD96">
        <f t="shared" si="4"/>
        <v>370.30097800240407</v>
      </c>
      <c r="AE96">
        <f>'IDT-1'!C96</f>
        <v>0</v>
      </c>
      <c r="AF96" s="26"/>
      <c r="AG96">
        <f t="shared" si="5"/>
        <v>370.30097800240407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597.1015978592618</v>
      </c>
      <c r="P97" s="77">
        <v>65.900000000000006</v>
      </c>
      <c r="Q97" s="77">
        <v>9.59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50.64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-119</v>
      </c>
      <c r="AA97" s="117">
        <f>STOA!I97</f>
        <v>0.66999999999999993</v>
      </c>
      <c r="AB97" s="117">
        <f>-STOA!O97</f>
        <v>-240.53</v>
      </c>
      <c r="AC97">
        <f t="shared" si="3"/>
        <v>9.5622872492163875</v>
      </c>
      <c r="AD97">
        <f t="shared" si="4"/>
        <v>354.80931061004537</v>
      </c>
      <c r="AE97">
        <f>'IDT-1'!C97</f>
        <v>0</v>
      </c>
      <c r="AF97" s="26"/>
      <c r="AG97">
        <f t="shared" si="5"/>
        <v>354.80931061004537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587.07476133150578</v>
      </c>
      <c r="P98" s="77">
        <v>65.900000000000006</v>
      </c>
      <c r="Q98" s="77">
        <v>9.59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50.9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-149</v>
      </c>
      <c r="AA98" s="117">
        <f>STOA!I98</f>
        <v>0.66999999999999993</v>
      </c>
      <c r="AB98" s="117">
        <f>-STOA!O98</f>
        <v>-240.53</v>
      </c>
      <c r="AC98">
        <f t="shared" si="3"/>
        <v>9.7426829134379922</v>
      </c>
      <c r="AD98">
        <f t="shared" si="4"/>
        <v>314.86207841806777</v>
      </c>
      <c r="AE98">
        <f>'IDT-1'!C98</f>
        <v>0</v>
      </c>
      <c r="AF98" s="26"/>
      <c r="AG98">
        <f t="shared" si="5"/>
        <v>314.86207841806777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16.13384586295345</v>
      </c>
      <c r="P99" s="77">
        <f t="shared" si="6"/>
        <v>1.508835622625099</v>
      </c>
      <c r="Q99" s="77">
        <f t="shared" si="6"/>
        <v>0.37562500000000026</v>
      </c>
      <c r="R99" s="80">
        <f t="shared" si="6"/>
        <v>0.10971423007024182</v>
      </c>
      <c r="S99" s="80">
        <f t="shared" si="6"/>
        <v>0</v>
      </c>
      <c r="T99" s="78">
        <f t="shared" si="6"/>
        <v>0.47915500000000005</v>
      </c>
      <c r="U99" s="78">
        <f t="shared" si="6"/>
        <v>2.6490099999999996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-2.0787325000000001</v>
      </c>
      <c r="AA99" s="117">
        <f t="shared" si="6"/>
        <v>1.5930000000000027E-2</v>
      </c>
      <c r="AB99" s="117">
        <f t="shared" si="6"/>
        <v>-5.7220199999999917</v>
      </c>
      <c r="AC99">
        <f t="shared" si="6"/>
        <v>0.26226158048495729</v>
      </c>
      <c r="AD99">
        <f t="shared" si="6"/>
        <v>12.621414135163839</v>
      </c>
      <c r="AE99">
        <f t="shared" si="6"/>
        <v>-0.64114674999999999</v>
      </c>
      <c r="AG99">
        <f t="shared" si="6"/>
        <v>11.980267385163842</v>
      </c>
      <c r="AI99">
        <f t="shared" si="6"/>
        <v>0</v>
      </c>
      <c r="AJ99">
        <f t="shared" si="6"/>
        <v>0</v>
      </c>
      <c r="AK99">
        <f t="shared" si="6"/>
        <v>3.3562500000000002E-2</v>
      </c>
      <c r="AL99">
        <f t="shared" si="6"/>
        <v>-0.62124999999999997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394.96923408606779</v>
      </c>
      <c r="P3" s="77">
        <v>38.36</v>
      </c>
      <c r="Q3" s="77">
        <v>6.71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259.85999999999996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-61</v>
      </c>
      <c r="AA3" s="117">
        <f>STOA!J3</f>
        <v>1.71</v>
      </c>
      <c r="AB3" s="117">
        <f>-STOA!P3</f>
        <v>0</v>
      </c>
      <c r="AC3">
        <f>SUMIF(B3:AB3,"&gt;0")*$AC$2-SUMIF(B3:AB3,"&lt;0")*($AC$2/(1-$AC$2))+SUMIF(AI3:AR3,"&gt;0")*$AC$2-SUMIF(AI3:AR3,"&lt;0")*($AC$2/(1-$AC$2))</f>
        <v>6.8423590388113107</v>
      </c>
      <c r="AD3">
        <f>SUM(B3:AB3,AI3:AR3)-AC3</f>
        <v>648.15687504725645</v>
      </c>
      <c r="AE3">
        <f>'IDT-1'!F3</f>
        <v>0</v>
      </c>
      <c r="AF3" s="26"/>
      <c r="AG3">
        <f>SUM(AD3:AF3)</f>
        <v>648.15687504725645</v>
      </c>
      <c r="AI3" s="75">
        <f>PXIL!J3</f>
        <v>0</v>
      </c>
      <c r="AJ3" s="75">
        <f>PXIL!P3</f>
        <v>0</v>
      </c>
      <c r="AK3" s="75">
        <f>RTM_IEX!J3</f>
        <v>14.39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381.12621459000081</v>
      </c>
      <c r="P4" s="77">
        <v>38.36</v>
      </c>
      <c r="Q4" s="77">
        <v>6.71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259.89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-82</v>
      </c>
      <c r="AA4" s="117">
        <f>STOA!J4</f>
        <v>1.71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6.9915491452120238</v>
      </c>
      <c r="AD4">
        <f t="shared" ref="AD4:AD67" si="1">SUM(B4:AB4,AI4:AR4)-AC4</f>
        <v>622.77466544478875</v>
      </c>
      <c r="AE4">
        <f>'IDT-1'!F4</f>
        <v>0</v>
      </c>
      <c r="AF4" s="26"/>
      <c r="AG4">
        <f t="shared" ref="AG4:AG67" si="2">SUM(AD4:AF4)</f>
        <v>622.77466544478875</v>
      </c>
      <c r="AI4" s="75">
        <f>PXIL!J4</f>
        <v>0</v>
      </c>
      <c r="AJ4" s="75">
        <f>PXIL!P4</f>
        <v>0</v>
      </c>
      <c r="AK4" s="75">
        <f>RTM_IEX!J4</f>
        <v>23.97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373.63211000750596</v>
      </c>
      <c r="P5" s="77">
        <v>38.36</v>
      </c>
      <c r="Q5" s="77">
        <v>6.71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259.95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-98</v>
      </c>
      <c r="AA5" s="117">
        <f>STOA!J5</f>
        <v>1.71</v>
      </c>
      <c r="AB5" s="117">
        <f>-STOA!P5</f>
        <v>0</v>
      </c>
      <c r="AC5">
        <f t="shared" si="0"/>
        <v>6.9838750652411941</v>
      </c>
      <c r="AD5">
        <f t="shared" si="1"/>
        <v>589.76823494226471</v>
      </c>
      <c r="AE5">
        <f>'IDT-1'!F5</f>
        <v>0</v>
      </c>
      <c r="AF5" s="26"/>
      <c r="AG5">
        <f t="shared" si="2"/>
        <v>589.76823494226471</v>
      </c>
      <c r="AI5" s="75">
        <f>PXIL!J5</f>
        <v>0</v>
      </c>
      <c r="AJ5" s="75">
        <f>PXIL!P5</f>
        <v>0</v>
      </c>
      <c r="AK5" s="75">
        <f>RTM_IEX!J5</f>
        <v>14.39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364.7378877287631</v>
      </c>
      <c r="P6" s="77">
        <v>38.36</v>
      </c>
      <c r="Q6" s="77">
        <v>6.71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260.08999999999997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-119</v>
      </c>
      <c r="AA6" s="117">
        <f>STOA!J6</f>
        <v>1.71</v>
      </c>
      <c r="AB6" s="117">
        <f>-STOA!P6</f>
        <v>0</v>
      </c>
      <c r="AC6">
        <f t="shared" si="0"/>
        <v>7.0931905871543588</v>
      </c>
      <c r="AD6">
        <f t="shared" si="1"/>
        <v>559.89469714160873</v>
      </c>
      <c r="AE6">
        <f>'IDT-1'!F6</f>
        <v>0</v>
      </c>
      <c r="AF6" s="26"/>
      <c r="AG6">
        <f t="shared" si="2"/>
        <v>559.89469714160873</v>
      </c>
      <c r="AI6" s="75">
        <f>PXIL!J6</f>
        <v>0</v>
      </c>
      <c r="AJ6" s="75">
        <f>PXIL!P6</f>
        <v>0</v>
      </c>
      <c r="AK6" s="75">
        <f>RTM_IEX!J6</f>
        <v>14.38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357.86501801899527</v>
      </c>
      <c r="P7" s="77">
        <v>38.36</v>
      </c>
      <c r="Q7" s="77">
        <v>6.71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260.09999999999997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-135</v>
      </c>
      <c r="AA7" s="117">
        <f>STOA!J7</f>
        <v>1.71</v>
      </c>
      <c r="AB7" s="117">
        <f>-STOA!P7</f>
        <v>0</v>
      </c>
      <c r="AC7">
        <f t="shared" si="0"/>
        <v>7.359037837340364</v>
      </c>
      <c r="AD7">
        <f t="shared" si="1"/>
        <v>487.38598018165499</v>
      </c>
      <c r="AE7">
        <f>'IDT-1'!F7</f>
        <v>0</v>
      </c>
      <c r="AF7" s="26"/>
      <c r="AG7">
        <f t="shared" si="2"/>
        <v>487.38598018165499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369.55727865699527</v>
      </c>
      <c r="P8" s="77">
        <v>38.36</v>
      </c>
      <c r="Q8" s="77">
        <v>6.71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260.10999999999996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-149</v>
      </c>
      <c r="AA8" s="117">
        <f>STOA!J8</f>
        <v>1.71</v>
      </c>
      <c r="AB8" s="117">
        <f>-STOA!P8</f>
        <v>0</v>
      </c>
      <c r="AC8">
        <f t="shared" si="0"/>
        <v>7.2755770529886608</v>
      </c>
      <c r="AD8">
        <f t="shared" si="1"/>
        <v>520.17170160400656</v>
      </c>
      <c r="AE8">
        <f>'IDT-1'!F8</f>
        <v>0</v>
      </c>
      <c r="AF8" s="26"/>
      <c r="AG8">
        <f t="shared" si="2"/>
        <v>520.17170160400656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369.5641032229118</v>
      </c>
      <c r="P9" s="77">
        <v>38.36</v>
      </c>
      <c r="Q9" s="77">
        <v>6.71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260.08999999999997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-160</v>
      </c>
      <c r="AA9" s="117">
        <f>STOA!J9</f>
        <v>1.71</v>
      </c>
      <c r="AB9" s="117">
        <f>-STOA!P9</f>
        <v>0</v>
      </c>
      <c r="AC9">
        <f t="shared" si="0"/>
        <v>7.8614175256336178</v>
      </c>
      <c r="AD9">
        <f t="shared" si="1"/>
        <v>453.57268569727813</v>
      </c>
      <c r="AE9">
        <f>'IDT-1'!F9</f>
        <v>0</v>
      </c>
      <c r="AF9" s="26"/>
      <c r="AG9">
        <f t="shared" si="2"/>
        <v>453.57268569727813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353.74922181579524</v>
      </c>
      <c r="P10" s="77">
        <v>38.36</v>
      </c>
      <c r="Q10" s="77">
        <v>6.71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260.02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-168</v>
      </c>
      <c r="AA10" s="117">
        <f>STOA!J10</f>
        <v>1.71</v>
      </c>
      <c r="AB10" s="117">
        <f>-STOA!P10</f>
        <v>0</v>
      </c>
      <c r="AC10">
        <f t="shared" si="0"/>
        <v>7.3043585757078127</v>
      </c>
      <c r="AD10">
        <f t="shared" si="1"/>
        <v>485.2448632400874</v>
      </c>
      <c r="AE10">
        <f>'IDT-1'!F10</f>
        <v>0</v>
      </c>
      <c r="AF10" s="26"/>
      <c r="AG10">
        <f t="shared" si="2"/>
        <v>485.2448632400874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355.18213835938684</v>
      </c>
      <c r="P11" s="77">
        <v>38.36</v>
      </c>
      <c r="Q11" s="77">
        <v>6.71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260.01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-178</v>
      </c>
      <c r="AA11" s="117">
        <f>STOA!J11</f>
        <v>1.71</v>
      </c>
      <c r="AB11" s="117">
        <f>-STOA!P11</f>
        <v>0</v>
      </c>
      <c r="AC11">
        <f t="shared" si="0"/>
        <v>7.8051772550121612</v>
      </c>
      <c r="AD11">
        <f t="shared" si="1"/>
        <v>431.16696110437471</v>
      </c>
      <c r="AE11">
        <f>'IDT-1'!F11</f>
        <v>0</v>
      </c>
      <c r="AF11" s="26"/>
      <c r="AG11">
        <f t="shared" si="2"/>
        <v>431.16696110437471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351.05414284852907</v>
      </c>
      <c r="P12" s="77">
        <v>38.36</v>
      </c>
      <c r="Q12" s="77">
        <v>6.71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259.95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-186</v>
      </c>
      <c r="AA12" s="117">
        <f>STOA!J12</f>
        <v>1.71</v>
      </c>
      <c r="AB12" s="117">
        <f>-STOA!P12</f>
        <v>0</v>
      </c>
      <c r="AC12">
        <f t="shared" si="0"/>
        <v>7.4398321761953854</v>
      </c>
      <c r="AD12">
        <f t="shared" si="1"/>
        <v>464.34431067233362</v>
      </c>
      <c r="AE12">
        <f>'IDT-1'!F12</f>
        <v>0</v>
      </c>
      <c r="AF12" s="26"/>
      <c r="AG12">
        <f t="shared" si="2"/>
        <v>464.34431067233362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352.04220519175783</v>
      </c>
      <c r="P13" s="77">
        <v>38.36</v>
      </c>
      <c r="Q13" s="77">
        <v>6.71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259.97999999999996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-191</v>
      </c>
      <c r="AA13" s="117">
        <f>STOA!J13</f>
        <v>1.71</v>
      </c>
      <c r="AB13" s="117">
        <f>-STOA!P13</f>
        <v>0</v>
      </c>
      <c r="AC13">
        <f t="shared" si="0"/>
        <v>7.8483068633145887</v>
      </c>
      <c r="AD13">
        <f t="shared" si="1"/>
        <v>419.95389832844319</v>
      </c>
      <c r="AE13">
        <f>'IDT-1'!F13</f>
        <v>0</v>
      </c>
      <c r="AF13" s="26"/>
      <c r="AG13">
        <f t="shared" si="2"/>
        <v>419.95389832844319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352.25379618519378</v>
      </c>
      <c r="P14" s="77">
        <v>38.36</v>
      </c>
      <c r="Q14" s="77">
        <v>6.71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259.82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-199</v>
      </c>
      <c r="AA14" s="117">
        <f>STOA!J14</f>
        <v>1.71</v>
      </c>
      <c r="AB14" s="117">
        <f>-STOA!P14</f>
        <v>0</v>
      </c>
      <c r="AC14">
        <f t="shared" si="0"/>
        <v>7.5646607833465751</v>
      </c>
      <c r="AD14">
        <f t="shared" si="1"/>
        <v>452.28913540184715</v>
      </c>
      <c r="AE14">
        <f>'IDT-1'!F14</f>
        <v>0</v>
      </c>
      <c r="AF14" s="26"/>
      <c r="AG14">
        <f t="shared" si="2"/>
        <v>452.28913540184715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352.29496596765711</v>
      </c>
      <c r="P15" s="77">
        <v>38.36</v>
      </c>
      <c r="Q15" s="77">
        <v>6.71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259.86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-204</v>
      </c>
      <c r="AA15" s="117">
        <f>STOA!J15</f>
        <v>1.71</v>
      </c>
      <c r="AB15" s="117">
        <f>-STOA!P15</f>
        <v>0</v>
      </c>
      <c r="AC15">
        <f t="shared" si="0"/>
        <v>8.0092814535420178</v>
      </c>
      <c r="AD15">
        <f t="shared" si="1"/>
        <v>401.92568451411506</v>
      </c>
      <c r="AE15">
        <f>'IDT-1'!F15</f>
        <v>0</v>
      </c>
      <c r="AF15" s="26"/>
      <c r="AG15">
        <f t="shared" si="2"/>
        <v>401.92568451411506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352.33348142008589</v>
      </c>
      <c r="P16" s="77">
        <v>38.36</v>
      </c>
      <c r="Q16" s="77">
        <v>6.71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259.95999999999998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-209</v>
      </c>
      <c r="AA16" s="117">
        <f>STOA!J16</f>
        <v>1.71</v>
      </c>
      <c r="AB16" s="117">
        <f>-STOA!P16</f>
        <v>0</v>
      </c>
      <c r="AC16">
        <f t="shared" si="0"/>
        <v>7.6553752886355788</v>
      </c>
      <c r="AD16">
        <f t="shared" si="1"/>
        <v>442.41810613145032</v>
      </c>
      <c r="AE16">
        <f>'IDT-1'!F16</f>
        <v>0</v>
      </c>
      <c r="AF16" s="26"/>
      <c r="AG16">
        <f t="shared" si="2"/>
        <v>442.41810613145032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352.25544844139813</v>
      </c>
      <c r="P17" s="77">
        <v>38.36</v>
      </c>
      <c r="Q17" s="77">
        <v>6.71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259.91999999999996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-213</v>
      </c>
      <c r="AA17" s="117">
        <f>STOA!J17</f>
        <v>1.71</v>
      </c>
      <c r="AB17" s="117">
        <f>-STOA!P17</f>
        <v>0</v>
      </c>
      <c r="AC17">
        <f t="shared" si="0"/>
        <v>7.9118022965667905</v>
      </c>
      <c r="AD17">
        <f t="shared" si="1"/>
        <v>413.04364614483131</v>
      </c>
      <c r="AE17">
        <f>'IDT-1'!F17</f>
        <v>0</v>
      </c>
      <c r="AF17" s="26"/>
      <c r="AG17">
        <f t="shared" si="2"/>
        <v>413.04364614483131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362.52418585925426</v>
      </c>
      <c r="P18" s="77">
        <v>38.36</v>
      </c>
      <c r="Q18" s="77">
        <v>6.71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259.97999999999996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-212</v>
      </c>
      <c r="AA18" s="117">
        <f>STOA!J18</f>
        <v>1.71</v>
      </c>
      <c r="AB18" s="117">
        <f>-STOA!P18</f>
        <v>0</v>
      </c>
      <c r="AC18">
        <f t="shared" si="0"/>
        <v>7.8562558702668452</v>
      </c>
      <c r="AD18">
        <f t="shared" si="1"/>
        <v>459.01792998898725</v>
      </c>
      <c r="AE18">
        <f>'IDT-1'!F18</f>
        <v>0</v>
      </c>
      <c r="AF18" s="26"/>
      <c r="AG18">
        <f t="shared" si="2"/>
        <v>459.01792998898725</v>
      </c>
      <c r="AI18" s="75">
        <f>PXIL!J18</f>
        <v>0</v>
      </c>
      <c r="AJ18" s="75">
        <f>PXIL!P18</f>
        <v>0</v>
      </c>
      <c r="AK18" s="75">
        <f>RTM_IEX!J18</f>
        <v>9.59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364.01777548322553</v>
      </c>
      <c r="P19" s="77">
        <v>38.36</v>
      </c>
      <c r="Q19" s="77">
        <v>6.71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259.90999999999997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-208</v>
      </c>
      <c r="AA19" s="117">
        <f>STOA!J19</f>
        <v>1.71</v>
      </c>
      <c r="AB19" s="117">
        <f>-STOA!P19</f>
        <v>0</v>
      </c>
      <c r="AC19">
        <f t="shared" si="0"/>
        <v>8.1483946873678015</v>
      </c>
      <c r="AD19">
        <f t="shared" si="1"/>
        <v>409.55938079585769</v>
      </c>
      <c r="AE19">
        <f>'IDT-1'!F19</f>
        <v>0</v>
      </c>
      <c r="AF19" s="26"/>
      <c r="AG19">
        <f t="shared" si="2"/>
        <v>409.55938079585769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354.94891248536078</v>
      </c>
      <c r="P20" s="77">
        <v>38.36</v>
      </c>
      <c r="Q20" s="77">
        <v>6.71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259.88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-201</v>
      </c>
      <c r="AA20" s="117">
        <f>STOA!J20</f>
        <v>1.71</v>
      </c>
      <c r="AB20" s="117">
        <f>-STOA!P20</f>
        <v>0</v>
      </c>
      <c r="AC20">
        <f t="shared" si="0"/>
        <v>7.6066620618324352</v>
      </c>
      <c r="AD20">
        <f t="shared" si="1"/>
        <v>453.00225042352838</v>
      </c>
      <c r="AE20">
        <f>'IDT-1'!F20</f>
        <v>0</v>
      </c>
      <c r="AF20" s="26"/>
      <c r="AG20">
        <f t="shared" si="2"/>
        <v>453.00225042352838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355.15219461098957</v>
      </c>
      <c r="P21" s="77">
        <v>38.36</v>
      </c>
      <c r="Q21" s="77">
        <v>6.71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260.02999999999997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-194</v>
      </c>
      <c r="AA21" s="117">
        <f>STOA!J21</f>
        <v>1.71</v>
      </c>
      <c r="AB21" s="117">
        <f>-STOA!P21</f>
        <v>0</v>
      </c>
      <c r="AC21">
        <f t="shared" si="0"/>
        <v>7.7251866023265068</v>
      </c>
      <c r="AD21">
        <f t="shared" si="1"/>
        <v>440.23700800866305</v>
      </c>
      <c r="AE21">
        <f>'IDT-1'!F21</f>
        <v>0</v>
      </c>
      <c r="AF21" s="26"/>
      <c r="AG21">
        <f t="shared" si="2"/>
        <v>440.23700800866305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354.64112530433624</v>
      </c>
      <c r="P22" s="77">
        <v>38.36</v>
      </c>
      <c r="Q22" s="77">
        <v>6.71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260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-185</v>
      </c>
      <c r="AA22" s="117">
        <f>STOA!J22</f>
        <v>1.71</v>
      </c>
      <c r="AB22" s="117">
        <f>-STOA!P22</f>
        <v>0</v>
      </c>
      <c r="AC22">
        <f t="shared" si="0"/>
        <v>7.5473514942842952</v>
      </c>
      <c r="AD22">
        <f t="shared" si="1"/>
        <v>478.46377381005198</v>
      </c>
      <c r="AE22">
        <f>'IDT-1'!F22</f>
        <v>0</v>
      </c>
      <c r="AF22" s="26"/>
      <c r="AG22">
        <f t="shared" si="2"/>
        <v>478.46377381005198</v>
      </c>
      <c r="AI22" s="75">
        <f>PXIL!J22</f>
        <v>0</v>
      </c>
      <c r="AJ22" s="75">
        <f>PXIL!P22</f>
        <v>0</v>
      </c>
      <c r="AK22" s="75">
        <f>RTM_IEX!J22</f>
        <v>9.59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358.20151661359012</v>
      </c>
      <c r="P23" s="77">
        <v>38.36</v>
      </c>
      <c r="Q23" s="77">
        <v>6.71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255.92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-183</v>
      </c>
      <c r="AA23" s="117">
        <f>STOA!J23</f>
        <v>1.71</v>
      </c>
      <c r="AB23" s="117">
        <f>-STOA!P23</f>
        <v>0</v>
      </c>
      <c r="AC23">
        <f t="shared" si="0"/>
        <v>7.6181932332052433</v>
      </c>
      <c r="AD23">
        <f t="shared" si="1"/>
        <v>450.28332338038484</v>
      </c>
      <c r="AE23">
        <f>'IDT-1'!F23</f>
        <v>0</v>
      </c>
      <c r="AF23" s="26"/>
      <c r="AG23">
        <f t="shared" si="2"/>
        <v>450.28332338038484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365.77330327210876</v>
      </c>
      <c r="P24" s="77">
        <v>38.36</v>
      </c>
      <c r="Q24" s="77">
        <v>6.71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255.88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-165</v>
      </c>
      <c r="AA24" s="117">
        <f>STOA!J24</f>
        <v>1.71</v>
      </c>
      <c r="AB24" s="117">
        <f>-STOA!P24</f>
        <v>0</v>
      </c>
      <c r="AC24">
        <f t="shared" si="0"/>
        <v>7.3471041099567858</v>
      </c>
      <c r="AD24">
        <f t="shared" si="1"/>
        <v>496.08619916215196</v>
      </c>
      <c r="AE24">
        <f>'IDT-1'!F24</f>
        <v>0</v>
      </c>
      <c r="AF24" s="26"/>
      <c r="AG24">
        <f t="shared" si="2"/>
        <v>496.08619916215196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383.23579784530875</v>
      </c>
      <c r="P25" s="77">
        <v>38.36</v>
      </c>
      <c r="Q25" s="77">
        <v>6.71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255.79999999999998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-142</v>
      </c>
      <c r="AA25" s="117">
        <f>STOA!J25</f>
        <v>1.71</v>
      </c>
      <c r="AB25" s="117">
        <f>-STOA!P25</f>
        <v>0</v>
      </c>
      <c r="AC25">
        <f t="shared" si="0"/>
        <v>7.2958731291904533</v>
      </c>
      <c r="AD25">
        <f t="shared" si="1"/>
        <v>536.51992471611834</v>
      </c>
      <c r="AE25">
        <f>'IDT-1'!F25</f>
        <v>0</v>
      </c>
      <c r="AF25" s="26"/>
      <c r="AG25">
        <f t="shared" si="2"/>
        <v>536.51992471611834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403.01279035855612</v>
      </c>
      <c r="P26" s="77">
        <v>38.36</v>
      </c>
      <c r="Q26" s="77">
        <v>6.71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255.81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-120</v>
      </c>
      <c r="AA26" s="117">
        <f>STOA!J26</f>
        <v>1.71</v>
      </c>
      <c r="AB26" s="117">
        <f>-STOA!P26</f>
        <v>0</v>
      </c>
      <c r="AC26">
        <f t="shared" si="0"/>
        <v>7.2746798578187324</v>
      </c>
      <c r="AD26">
        <f t="shared" si="1"/>
        <v>578.32811050073747</v>
      </c>
      <c r="AE26">
        <f>'IDT-1'!F26</f>
        <v>0</v>
      </c>
      <c r="AF26" s="26"/>
      <c r="AG26">
        <f t="shared" si="2"/>
        <v>578.32811050073747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464.88845894763233</v>
      </c>
      <c r="P27" s="77">
        <v>52.34</v>
      </c>
      <c r="Q27" s="77">
        <v>6.71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251.26999999999998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-180</v>
      </c>
      <c r="AA27" s="117">
        <f>STOA!J27</f>
        <v>1.71</v>
      </c>
      <c r="AB27" s="117">
        <f>-STOA!P27</f>
        <v>0</v>
      </c>
      <c r="AC27">
        <f t="shared" si="0"/>
        <v>8.8344611312331143</v>
      </c>
      <c r="AD27">
        <f t="shared" si="1"/>
        <v>543.08399781639935</v>
      </c>
      <c r="AE27">
        <f>'IDT-1'!F27</f>
        <v>0</v>
      </c>
      <c r="AF27" s="26"/>
      <c r="AG27">
        <f t="shared" si="2"/>
        <v>543.08399781639935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587.53090082276447</v>
      </c>
      <c r="P28" s="77">
        <v>79.606932059038883</v>
      </c>
      <c r="Q28" s="77">
        <v>25.56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298.86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-347</v>
      </c>
      <c r="AA28" s="117">
        <f>STOA!J28</f>
        <v>1.71</v>
      </c>
      <c r="AB28" s="117">
        <f>-STOA!P28</f>
        <v>0</v>
      </c>
      <c r="AC28">
        <f t="shared" si="0"/>
        <v>11.821467179561646</v>
      </c>
      <c r="AD28">
        <f t="shared" si="1"/>
        <v>634.44636570224168</v>
      </c>
      <c r="AE28">
        <f>'IDT-1'!F28</f>
        <v>-4.6130000000000004</v>
      </c>
      <c r="AF28" s="26"/>
      <c r="AG28">
        <f t="shared" si="2"/>
        <v>629.83336570224162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543.79287884467681</v>
      </c>
      <c r="P29" s="77">
        <v>79.606932059038883</v>
      </c>
      <c r="Q29" s="77">
        <v>25.56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346.79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-310</v>
      </c>
      <c r="AA29" s="117">
        <f>STOA!J29</f>
        <v>1.71</v>
      </c>
      <c r="AB29" s="117">
        <f>-STOA!P29</f>
        <v>0</v>
      </c>
      <c r="AC29">
        <f t="shared" si="0"/>
        <v>11.752347055888128</v>
      </c>
      <c r="AD29">
        <f t="shared" si="1"/>
        <v>650.76746384782746</v>
      </c>
      <c r="AE29">
        <f>'IDT-1'!F29</f>
        <v>-10.379</v>
      </c>
      <c r="AF29" s="26"/>
      <c r="AG29">
        <f t="shared" si="2"/>
        <v>640.38846384782744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516.40317935936491</v>
      </c>
      <c r="P30" s="77">
        <v>79.606932059038883</v>
      </c>
      <c r="Q30" s="77">
        <v>25.56</v>
      </c>
      <c r="R30" s="80">
        <v>2.0072764227642277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376.79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-287</v>
      </c>
      <c r="AA30" s="117">
        <f>STOA!J30</f>
        <v>1.71</v>
      </c>
      <c r="AB30" s="117">
        <f>-STOA!P30</f>
        <v>0</v>
      </c>
      <c r="AC30">
        <f t="shared" si="0"/>
        <v>11.451751611872336</v>
      </c>
      <c r="AD30">
        <f t="shared" si="1"/>
        <v>713.33563622929569</v>
      </c>
      <c r="AE30">
        <f>'IDT-1'!F30</f>
        <v>-17.298999999999999</v>
      </c>
      <c r="AF30" s="26"/>
      <c r="AG30">
        <f t="shared" si="2"/>
        <v>696.03663622929571</v>
      </c>
      <c r="AI30" s="75">
        <f>PXIL!J30</f>
        <v>0</v>
      </c>
      <c r="AJ30" s="75">
        <f>PXIL!P30</f>
        <v>0</v>
      </c>
      <c r="AK30" s="75">
        <f>RTM_IEX!J30</f>
        <v>9.59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541.83736847574562</v>
      </c>
      <c r="P31" s="77">
        <v>79.606932059038883</v>
      </c>
      <c r="Q31" s="77">
        <v>25.56</v>
      </c>
      <c r="R31" s="80">
        <v>6.5471409864687899</v>
      </c>
      <c r="S31" s="80">
        <v>0</v>
      </c>
      <c r="T31" s="78">
        <f>SUMPRODUCT(LTA!F31:AJ31,LTA!F$101:AJ$101,LTA!F$105:AJ$105)</f>
        <v>0.2</v>
      </c>
      <c r="U31" s="78">
        <f>SUMPRODUCT(LTA!F31:AJ31,LTA!F$102:AJ$102,LTA!F$105:AJ$105)</f>
        <v>377.05000000000007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-291</v>
      </c>
      <c r="AA31" s="117">
        <f>STOA!J31</f>
        <v>1.71</v>
      </c>
      <c r="AB31" s="117">
        <f>-STOA!P31</f>
        <v>0</v>
      </c>
      <c r="AC31">
        <f t="shared" si="0"/>
        <v>12.113542170455634</v>
      </c>
      <c r="AD31">
        <f t="shared" si="1"/>
        <v>679.39789935079773</v>
      </c>
      <c r="AE31">
        <f>'IDT-1'!F31</f>
        <v>0</v>
      </c>
      <c r="AF31" s="26"/>
      <c r="AG31">
        <f t="shared" si="2"/>
        <v>679.39789935079773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735.37638591091059</v>
      </c>
      <c r="P32" s="77">
        <v>79.606932059038883</v>
      </c>
      <c r="Q32" s="77">
        <v>25.55</v>
      </c>
      <c r="R32" s="80">
        <v>7.5000000000000009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425.06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-490</v>
      </c>
      <c r="AA32" s="117">
        <f>STOA!J32</f>
        <v>1.71</v>
      </c>
      <c r="AB32" s="117">
        <f>-STOA!P32</f>
        <v>0</v>
      </c>
      <c r="AC32">
        <f t="shared" si="0"/>
        <v>15.741207684011263</v>
      </c>
      <c r="AD32">
        <f t="shared" si="1"/>
        <v>788.68211028593817</v>
      </c>
      <c r="AE32">
        <f>'IDT-1'!F32</f>
        <v>0</v>
      </c>
      <c r="AF32" s="26"/>
      <c r="AG32">
        <f t="shared" si="2"/>
        <v>788.68211028593817</v>
      </c>
      <c r="AI32" s="75">
        <f>PXIL!J32</f>
        <v>0</v>
      </c>
      <c r="AJ32" s="75">
        <f>PXIL!P32</f>
        <v>0</v>
      </c>
      <c r="AK32" s="75">
        <f>RTM_IEX!J32</f>
        <v>19.18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730.52438022651074</v>
      </c>
      <c r="P33" s="77">
        <v>79.606932059038883</v>
      </c>
      <c r="Q33" s="77">
        <v>25.55</v>
      </c>
      <c r="R33" s="80">
        <v>7.5000000000000009</v>
      </c>
      <c r="S33" s="80">
        <v>0</v>
      </c>
      <c r="T33" s="78">
        <f>SUMPRODUCT(LTA!F33:AJ33,LTA!F$101:AJ$101,LTA!F$105:AJ$105)</f>
        <v>1.1499999999999999</v>
      </c>
      <c r="U33" s="78">
        <f>SUMPRODUCT(LTA!F33:AJ33,LTA!F$102:AJ$102,LTA!F$105:AJ$105)</f>
        <v>427.59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-431</v>
      </c>
      <c r="AA33" s="117">
        <f>STOA!J33</f>
        <v>1.71</v>
      </c>
      <c r="AB33" s="117">
        <f>-STOA!P33</f>
        <v>0</v>
      </c>
      <c r="AC33">
        <f t="shared" si="0"/>
        <v>15.611506799121715</v>
      </c>
      <c r="AD33">
        <f t="shared" si="1"/>
        <v>762.0198054864278</v>
      </c>
      <c r="AE33">
        <f>'IDT-1'!F33</f>
        <v>-14.416</v>
      </c>
      <c r="AF33" s="26"/>
      <c r="AG33">
        <f t="shared" si="2"/>
        <v>747.60380548642775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730.52438022651074</v>
      </c>
      <c r="P34" s="77">
        <v>79.606932059038883</v>
      </c>
      <c r="Q34" s="77">
        <v>25.55</v>
      </c>
      <c r="R34" s="80">
        <v>7.5000000000000009</v>
      </c>
      <c r="S34" s="80">
        <v>0</v>
      </c>
      <c r="T34" s="78">
        <f>SUMPRODUCT(LTA!F34:AJ34,LTA!F$101:AJ$101,LTA!F$105:AJ$105)</f>
        <v>2.7199999999999998</v>
      </c>
      <c r="U34" s="78">
        <f>SUMPRODUCT(LTA!F34:AJ34,LTA!F$102:AJ$102,LTA!F$105:AJ$105)</f>
        <v>430.40000000000003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-363</v>
      </c>
      <c r="AA34" s="117">
        <f>STOA!J34</f>
        <v>1.71</v>
      </c>
      <c r="AB34" s="117">
        <f>-STOA!P34</f>
        <v>0</v>
      </c>
      <c r="AC34">
        <f t="shared" si="0"/>
        <v>14.646822389113643</v>
      </c>
      <c r="AD34">
        <f t="shared" si="1"/>
        <v>880.364489896436</v>
      </c>
      <c r="AE34">
        <f>'IDT-1'!F34</f>
        <v>-47.860999999999997</v>
      </c>
      <c r="AF34" s="26"/>
      <c r="AG34">
        <f t="shared" si="2"/>
        <v>832.50348989643601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730.51124329651077</v>
      </c>
      <c r="P35" s="77">
        <v>79.606932059038883</v>
      </c>
      <c r="Q35" s="77">
        <v>25.55</v>
      </c>
      <c r="R35" s="80">
        <v>10.000000000000002</v>
      </c>
      <c r="S35" s="80">
        <v>0</v>
      </c>
      <c r="T35" s="78">
        <f>SUMPRODUCT(LTA!F35:AJ35,LTA!F$101:AJ$101,LTA!F$105:AJ$105)</f>
        <v>4.84</v>
      </c>
      <c r="U35" s="78">
        <f>SUMPRODUCT(LTA!F35:AJ35,LTA!F$102:AJ$102,LTA!F$105:AJ$105)</f>
        <v>435.13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-324</v>
      </c>
      <c r="AA35" s="117">
        <f>STOA!J35</f>
        <v>1.71</v>
      </c>
      <c r="AB35" s="117">
        <f>-STOA!P35</f>
        <v>0</v>
      </c>
      <c r="AC35">
        <f t="shared" si="0"/>
        <v>14.782255549262818</v>
      </c>
      <c r="AD35">
        <f t="shared" si="1"/>
        <v>883.56591980628696</v>
      </c>
      <c r="AE35">
        <f>'IDT-1'!F35</f>
        <v>-68.043000000000006</v>
      </c>
      <c r="AF35" s="26"/>
      <c r="AG35">
        <f t="shared" si="2"/>
        <v>815.52291980628695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724.27129853611063</v>
      </c>
      <c r="P36" s="77">
        <v>79.606932059038883</v>
      </c>
      <c r="Q36" s="77">
        <v>25.55</v>
      </c>
      <c r="R36" s="80">
        <v>10.000000000000002</v>
      </c>
      <c r="S36" s="80">
        <v>0</v>
      </c>
      <c r="T36" s="78">
        <f>SUMPRODUCT(LTA!F36:AJ36,LTA!F$101:AJ$101,LTA!F$105:AJ$105)</f>
        <v>7.2399999999999993</v>
      </c>
      <c r="U36" s="78">
        <f>SUMPRODUCT(LTA!F36:AJ36,LTA!F$102:AJ$102,LTA!F$105:AJ$105)</f>
        <v>439.29999999999995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-271</v>
      </c>
      <c r="AA36" s="117">
        <f>STOA!J36</f>
        <v>1.71</v>
      </c>
      <c r="AB36" s="117">
        <f>-STOA!P36</f>
        <v>0</v>
      </c>
      <c r="AC36">
        <f t="shared" si="0"/>
        <v>13.915103538196153</v>
      </c>
      <c r="AD36">
        <f t="shared" si="1"/>
        <v>982.76312705695329</v>
      </c>
      <c r="AE36">
        <f>'IDT-1'!F36</f>
        <v>-95.144999999999996</v>
      </c>
      <c r="AF36" s="26"/>
      <c r="AG36">
        <f t="shared" si="2"/>
        <v>887.61812705695331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725.06298981594671</v>
      </c>
      <c r="P37" s="77">
        <v>79.606932059038883</v>
      </c>
      <c r="Q37" s="77">
        <v>25.55</v>
      </c>
      <c r="R37" s="80">
        <v>10.000000000000002</v>
      </c>
      <c r="S37" s="80">
        <v>0</v>
      </c>
      <c r="T37" s="78">
        <f>SUMPRODUCT(LTA!F37:AJ37,LTA!F$101:AJ$101,LTA!F$105:AJ$105)</f>
        <v>10.56</v>
      </c>
      <c r="U37" s="78">
        <f>SUMPRODUCT(LTA!F37:AJ37,LTA!F$102:AJ$102,LTA!F$105:AJ$105)</f>
        <v>444.09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-188</v>
      </c>
      <c r="AA37" s="117">
        <f>STOA!J37</f>
        <v>1.71</v>
      </c>
      <c r="AB37" s="117">
        <f>-STOA!P37</f>
        <v>0</v>
      </c>
      <c r="AC37">
        <f t="shared" si="0"/>
        <v>13.212163199505524</v>
      </c>
      <c r="AD37">
        <f t="shared" si="1"/>
        <v>1080.36775867548</v>
      </c>
      <c r="AE37">
        <f>'IDT-1'!F37</f>
        <v>-141</v>
      </c>
      <c r="AF37" s="26"/>
      <c r="AG37">
        <f t="shared" si="2"/>
        <v>939.36775867547999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717.31494142994677</v>
      </c>
      <c r="P38" s="77">
        <v>79.606932059038883</v>
      </c>
      <c r="Q38" s="77">
        <v>25.55</v>
      </c>
      <c r="R38" s="80">
        <v>10.000000000000002</v>
      </c>
      <c r="S38" s="80">
        <v>0</v>
      </c>
      <c r="T38" s="78">
        <f>SUMPRODUCT(LTA!F38:AJ38,LTA!F$101:AJ$101,LTA!F$105:AJ$105)</f>
        <v>13.950000000000001</v>
      </c>
      <c r="U38" s="78">
        <f>SUMPRODUCT(LTA!F38:AJ38,LTA!F$102:AJ$102,LTA!F$105:AJ$105)</f>
        <v>449.59999999999997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-150</v>
      </c>
      <c r="AA38" s="117">
        <f>STOA!J38</f>
        <v>1.71</v>
      </c>
      <c r="AB38" s="117">
        <f>-STOA!P38</f>
        <v>0</v>
      </c>
      <c r="AC38">
        <f t="shared" si="0"/>
        <v>13.284447266364092</v>
      </c>
      <c r="AD38">
        <f t="shared" si="1"/>
        <v>1074.4474262226215</v>
      </c>
      <c r="AE38">
        <f>'IDT-1'!F38</f>
        <v>-179</v>
      </c>
      <c r="AF38" s="26"/>
      <c r="AG38">
        <f t="shared" si="2"/>
        <v>895.44742622262152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686.15164951658164</v>
      </c>
      <c r="P39" s="77">
        <v>79.606932059038883</v>
      </c>
      <c r="Q39" s="77">
        <v>25.55</v>
      </c>
      <c r="R39" s="80">
        <v>10.000000000000002</v>
      </c>
      <c r="S39" s="80">
        <v>0</v>
      </c>
      <c r="T39" s="78">
        <f>SUMPRODUCT(LTA!F39:AJ39,LTA!F$101:AJ$101,LTA!F$105:AJ$105)</f>
        <v>16.11</v>
      </c>
      <c r="U39" s="78">
        <f>SUMPRODUCT(LTA!F39:AJ39,LTA!F$102:AJ$102,LTA!F$105:AJ$105)</f>
        <v>454.80999999999995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-68</v>
      </c>
      <c r="AA39" s="117">
        <f>STOA!J39</f>
        <v>1.71</v>
      </c>
      <c r="AB39" s="117">
        <f>-STOA!P39</f>
        <v>0</v>
      </c>
      <c r="AC39">
        <f t="shared" si="0"/>
        <v>12.067548189374742</v>
      </c>
      <c r="AD39">
        <f t="shared" si="1"/>
        <v>1222.6410333862457</v>
      </c>
      <c r="AE39">
        <f>'IDT-1'!F39</f>
        <v>-239</v>
      </c>
      <c r="AF39" s="26"/>
      <c r="AG39">
        <f t="shared" si="2"/>
        <v>983.64103338624568</v>
      </c>
      <c r="AI39" s="75">
        <f>PXIL!J39</f>
        <v>0</v>
      </c>
      <c r="AJ39" s="75">
        <f>PXIL!P39</f>
        <v>0</v>
      </c>
      <c r="AK39" s="75">
        <f>RTM_IEX!J39</f>
        <v>28.77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676.58875150178164</v>
      </c>
      <c r="P40" s="77">
        <v>79.606932059038883</v>
      </c>
      <c r="Q40" s="77">
        <v>25.55</v>
      </c>
      <c r="R40" s="80">
        <v>10.000000000000002</v>
      </c>
      <c r="S40" s="80">
        <v>0</v>
      </c>
      <c r="T40" s="78">
        <f>SUMPRODUCT(LTA!F40:AJ40,LTA!F$101:AJ$101,LTA!F$105:AJ$105)</f>
        <v>18.61</v>
      </c>
      <c r="U40" s="78">
        <f>SUMPRODUCT(LTA!F40:AJ40,LTA!F$102:AJ$102,LTA!F$105:AJ$105)</f>
        <v>461.08000000000004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1.71</v>
      </c>
      <c r="AB40" s="117">
        <f>-STOA!P40</f>
        <v>0</v>
      </c>
      <c r="AC40">
        <f t="shared" si="0"/>
        <v>11.456858015335222</v>
      </c>
      <c r="AD40">
        <f t="shared" si="1"/>
        <v>1290.4588255454853</v>
      </c>
      <c r="AE40">
        <f>'IDT-1'!F40</f>
        <v>-284.471</v>
      </c>
      <c r="AF40" s="26"/>
      <c r="AG40">
        <f t="shared" si="2"/>
        <v>1005.9878255454853</v>
      </c>
      <c r="AI40" s="75">
        <f>PXIL!J40</f>
        <v>0</v>
      </c>
      <c r="AJ40" s="75">
        <f>PXIL!P40</f>
        <v>0</v>
      </c>
      <c r="AK40" s="75">
        <f>RTM_IEX!J40</f>
        <v>28.77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663.26563046964202</v>
      </c>
      <c r="P41" s="77">
        <v>79.606932059038883</v>
      </c>
      <c r="Q41" s="77">
        <v>25.55</v>
      </c>
      <c r="R41" s="80">
        <v>10.000000000000002</v>
      </c>
      <c r="S41" s="80">
        <v>0</v>
      </c>
      <c r="T41" s="78">
        <f>SUMPRODUCT(LTA!F41:AJ41,LTA!F$101:AJ$101,LTA!F$105:AJ$105)</f>
        <v>21.32</v>
      </c>
      <c r="U41" s="78">
        <f>SUMPRODUCT(LTA!F41:AJ41,LTA!F$102:AJ$102,LTA!F$105:AJ$105)</f>
        <v>463.90999999999997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1.71</v>
      </c>
      <c r="AB41" s="117">
        <f>-STOA!P41</f>
        <v>0</v>
      </c>
      <c r="AC41">
        <f t="shared" si="0"/>
        <v>11.534706288751183</v>
      </c>
      <c r="AD41">
        <f t="shared" si="1"/>
        <v>1208.8278562399296</v>
      </c>
      <c r="AE41">
        <f>'IDT-1'!F41</f>
        <v>-251.833</v>
      </c>
      <c r="AF41" s="26"/>
      <c r="AG41">
        <f t="shared" si="2"/>
        <v>956.99485623992962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649.29851171084192</v>
      </c>
      <c r="P42" s="77">
        <v>79.606932059038883</v>
      </c>
      <c r="Q42" s="77">
        <v>25.55</v>
      </c>
      <c r="R42" s="80">
        <v>10.000000000000002</v>
      </c>
      <c r="S42" s="80">
        <v>0</v>
      </c>
      <c r="T42" s="78">
        <f>SUMPRODUCT(LTA!F42:AJ42,LTA!F$101:AJ$101,LTA!F$105:AJ$105)</f>
        <v>24.1</v>
      </c>
      <c r="U42" s="78">
        <f>SUMPRODUCT(LTA!F42:AJ42,LTA!F$102:AJ$102,LTA!F$105:AJ$105)</f>
        <v>472.84000000000003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1.71</v>
      </c>
      <c r="AB42" s="117">
        <f>-STOA!P42</f>
        <v>0</v>
      </c>
      <c r="AC42">
        <f t="shared" si="0"/>
        <v>11.115327905174953</v>
      </c>
      <c r="AD42">
        <f t="shared" si="1"/>
        <v>1251.9901158647058</v>
      </c>
      <c r="AE42">
        <f>'IDT-1'!F42</f>
        <v>-231.001</v>
      </c>
      <c r="AF42" s="26"/>
      <c r="AG42">
        <f t="shared" si="2"/>
        <v>1020.9891158647058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634.43935828867689</v>
      </c>
      <c r="P43" s="77">
        <v>79.606932059038883</v>
      </c>
      <c r="Q43" s="77">
        <v>25.55</v>
      </c>
      <c r="R43" s="80">
        <v>10.000000000000002</v>
      </c>
      <c r="S43" s="80">
        <v>0</v>
      </c>
      <c r="T43" s="78">
        <f>SUMPRODUCT(LTA!F43:AJ43,LTA!F$101:AJ$101,LTA!F$105:AJ$105)</f>
        <v>26.599999999999998</v>
      </c>
      <c r="U43" s="78">
        <f>SUMPRODUCT(LTA!F43:AJ43,LTA!F$102:AJ$102,LTA!F$105:AJ$105)</f>
        <v>479.03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1.71</v>
      </c>
      <c r="AB43" s="117">
        <f>-STOA!P43</f>
        <v>0</v>
      </c>
      <c r="AC43">
        <f t="shared" si="0"/>
        <v>11.327383180725761</v>
      </c>
      <c r="AD43">
        <f t="shared" si="1"/>
        <v>1215.6089071669901</v>
      </c>
      <c r="AE43">
        <f>'IDT-1'!F43</f>
        <v>-217.18600000000001</v>
      </c>
      <c r="AF43" s="26"/>
      <c r="AG43">
        <f t="shared" si="2"/>
        <v>998.42290716699006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632.55024857667684</v>
      </c>
      <c r="P44" s="77">
        <v>79.606932059038883</v>
      </c>
      <c r="Q44" s="77">
        <v>25.55</v>
      </c>
      <c r="R44" s="80">
        <v>10.000000000000002</v>
      </c>
      <c r="S44" s="80">
        <v>0</v>
      </c>
      <c r="T44" s="78">
        <f>SUMPRODUCT(LTA!F44:AJ44,LTA!F$101:AJ$101,LTA!F$105:AJ$105)</f>
        <v>29.46</v>
      </c>
      <c r="U44" s="78">
        <f>SUMPRODUCT(LTA!F44:AJ44,LTA!F$102:AJ$102,LTA!F$105:AJ$105)</f>
        <v>483.67999999999995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1.71</v>
      </c>
      <c r="AB44" s="117">
        <f>-STOA!P44</f>
        <v>0</v>
      </c>
      <c r="AC44">
        <f t="shared" si="0"/>
        <v>11.110503189594299</v>
      </c>
      <c r="AD44">
        <f t="shared" si="1"/>
        <v>1251.4466774461214</v>
      </c>
      <c r="AE44">
        <f>'IDT-1'!F44</f>
        <v>-212.404</v>
      </c>
      <c r="AF44" s="26"/>
      <c r="AG44">
        <f t="shared" si="2"/>
        <v>1039.0426774461214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631.02364509851191</v>
      </c>
      <c r="P45" s="77">
        <v>79.606932059038883</v>
      </c>
      <c r="Q45" s="77">
        <v>25.55</v>
      </c>
      <c r="R45" s="80">
        <v>10.000000000000002</v>
      </c>
      <c r="S45" s="80">
        <v>0</v>
      </c>
      <c r="T45" s="78">
        <f>SUMPRODUCT(LTA!F45:AJ45,LTA!F$101:AJ$101,LTA!F$105:AJ$105)</f>
        <v>30.05</v>
      </c>
      <c r="U45" s="78">
        <f>SUMPRODUCT(LTA!F45:AJ45,LTA!F$102:AJ$102,LTA!F$105:AJ$105)</f>
        <v>497.49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1.71</v>
      </c>
      <c r="AB45" s="117">
        <f>-STOA!P45</f>
        <v>0</v>
      </c>
      <c r="AC45">
        <f t="shared" si="0"/>
        <v>11.623304817485238</v>
      </c>
      <c r="AD45">
        <f t="shared" si="1"/>
        <v>1218.8072723400655</v>
      </c>
      <c r="AE45">
        <f>'IDT-1'!F45</f>
        <v>-216.25899999999999</v>
      </c>
      <c r="AF45" s="26"/>
      <c r="AG45">
        <f t="shared" si="2"/>
        <v>1002.5482723400655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631.04991895851197</v>
      </c>
      <c r="P46" s="77">
        <v>79.606932059038883</v>
      </c>
      <c r="Q46" s="77">
        <v>25.55</v>
      </c>
      <c r="R46" s="80">
        <v>10.000000000000002</v>
      </c>
      <c r="S46" s="80">
        <v>0</v>
      </c>
      <c r="T46" s="78">
        <f>SUMPRODUCT(LTA!F46:AJ46,LTA!F$101:AJ$101,LTA!F$105:AJ$105)</f>
        <v>32.21</v>
      </c>
      <c r="U46" s="78">
        <f>SUMPRODUCT(LTA!F46:AJ46,LTA!F$102:AJ$102,LTA!F$105:AJ$105)</f>
        <v>492.71999999999997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1.71</v>
      </c>
      <c r="AB46" s="117">
        <f>-STOA!P46</f>
        <v>0</v>
      </c>
      <c r="AC46">
        <f t="shared" si="0"/>
        <v>11.201052288954447</v>
      </c>
      <c r="AD46">
        <f t="shared" si="1"/>
        <v>1261.6457987285962</v>
      </c>
      <c r="AE46">
        <f>'IDT-1'!F46</f>
        <v>-219.364</v>
      </c>
      <c r="AF46" s="26"/>
      <c r="AG46">
        <f t="shared" si="2"/>
        <v>1042.2817987285962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629.54476064651431</v>
      </c>
      <c r="P47" s="77">
        <v>79.606932059038883</v>
      </c>
      <c r="Q47" s="77">
        <v>25.55</v>
      </c>
      <c r="R47" s="80">
        <v>10.000000000000002</v>
      </c>
      <c r="S47" s="80">
        <v>0</v>
      </c>
      <c r="T47" s="78">
        <f>SUMPRODUCT(LTA!F47:AJ47,LTA!F$101:AJ$101,LTA!F$105:AJ$105)</f>
        <v>33.17</v>
      </c>
      <c r="U47" s="78">
        <f>SUMPRODUCT(LTA!F47:AJ47,LTA!F$102:AJ$102,LTA!F$105:AJ$105)</f>
        <v>497.34999999999997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1.71</v>
      </c>
      <c r="AB47" s="117">
        <f>-STOA!P47</f>
        <v>0</v>
      </c>
      <c r="AC47">
        <f t="shared" si="0"/>
        <v>11.405782895808869</v>
      </c>
      <c r="AD47">
        <f t="shared" si="1"/>
        <v>1284.7059098097443</v>
      </c>
      <c r="AE47">
        <f>'IDT-1'!F47</f>
        <v>-227.68899999999999</v>
      </c>
      <c r="AF47" s="26"/>
      <c r="AG47">
        <f t="shared" si="2"/>
        <v>1057.0169098097442</v>
      </c>
      <c r="AI47" s="75">
        <f>PXIL!J47</f>
        <v>0</v>
      </c>
      <c r="AJ47" s="75">
        <f>PXIL!P47</f>
        <v>0</v>
      </c>
      <c r="AK47" s="75">
        <f>RTM_IEX!J47</f>
        <v>19.18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629.47907599651433</v>
      </c>
      <c r="P48" s="77">
        <v>79.606932059038883</v>
      </c>
      <c r="Q48" s="77">
        <v>25.55</v>
      </c>
      <c r="R48" s="80">
        <v>10.000000000000002</v>
      </c>
      <c r="S48" s="80">
        <v>0</v>
      </c>
      <c r="T48" s="78">
        <f>SUMPRODUCT(LTA!F48:AJ48,LTA!F$101:AJ$101,LTA!F$105:AJ$105)</f>
        <v>34.590000000000003</v>
      </c>
      <c r="U48" s="78">
        <f>SUMPRODUCT(LTA!F48:AJ48,LTA!F$102:AJ$102,LTA!F$105:AJ$105)</f>
        <v>506.28999999999996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1.71</v>
      </c>
      <c r="AB48" s="117">
        <f>-STOA!P48</f>
        <v>0</v>
      </c>
      <c r="AC48">
        <f t="shared" si="0"/>
        <v>11.638323334165705</v>
      </c>
      <c r="AD48">
        <f t="shared" si="1"/>
        <v>1240.5876847213874</v>
      </c>
      <c r="AE48">
        <f>'IDT-1'!F48</f>
        <v>-239.37700000000001</v>
      </c>
      <c r="AF48" s="26"/>
      <c r="AG48">
        <f t="shared" si="2"/>
        <v>1001.2106847213875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627.71766579514735</v>
      </c>
      <c r="P49" s="77">
        <v>79.606932059038883</v>
      </c>
      <c r="Q49" s="77">
        <v>25.55</v>
      </c>
      <c r="R49" s="80">
        <v>10.000000000000002</v>
      </c>
      <c r="S49" s="80">
        <v>0</v>
      </c>
      <c r="T49" s="78">
        <f>SUMPRODUCT(LTA!F49:AJ49,LTA!F$101:AJ$101,LTA!F$105:AJ$105)</f>
        <v>34.97</v>
      </c>
      <c r="U49" s="78">
        <f>SUMPRODUCT(LTA!F49:AJ49,LTA!F$102:AJ$102,LTA!F$105:AJ$105)</f>
        <v>515.25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1.71</v>
      </c>
      <c r="AB49" s="117">
        <f>-STOA!P49</f>
        <v>0</v>
      </c>
      <c r="AC49">
        <f t="shared" si="0"/>
        <v>11.605216461116841</v>
      </c>
      <c r="AD49">
        <f t="shared" si="1"/>
        <v>1307.1693813930694</v>
      </c>
      <c r="AE49">
        <f>'IDT-1'!F49</f>
        <v>-265.56799999999998</v>
      </c>
      <c r="AF49" s="26"/>
      <c r="AG49">
        <f t="shared" si="2"/>
        <v>1041.6013813930695</v>
      </c>
      <c r="AI49" s="75">
        <f>PXIL!J49</f>
        <v>0</v>
      </c>
      <c r="AJ49" s="75">
        <f>PXIL!P49</f>
        <v>0</v>
      </c>
      <c r="AK49" s="75">
        <f>RTM_IEX!J49</f>
        <v>23.97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627.46569947774742</v>
      </c>
      <c r="P50" s="77">
        <v>79.606932059038883</v>
      </c>
      <c r="Q50" s="77">
        <v>25.55</v>
      </c>
      <c r="R50" s="80">
        <v>10.000000000000002</v>
      </c>
      <c r="S50" s="80">
        <v>0</v>
      </c>
      <c r="T50" s="78">
        <f>SUMPRODUCT(LTA!F50:AJ50,LTA!F$101:AJ$101,LTA!F$105:AJ$105)</f>
        <v>36.049999999999997</v>
      </c>
      <c r="U50" s="78">
        <f>SUMPRODUCT(LTA!F50:AJ50,LTA!F$102:AJ$102,LTA!F$105:AJ$105)</f>
        <v>491.62999999999988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1.71</v>
      </c>
      <c r="AB50" s="117">
        <f>-STOA!P50</f>
        <v>0</v>
      </c>
      <c r="AC50">
        <f t="shared" si="0"/>
        <v>11.460054983189579</v>
      </c>
      <c r="AD50">
        <f t="shared" si="1"/>
        <v>1230.5525765535965</v>
      </c>
      <c r="AE50">
        <f>'IDT-1'!F50</f>
        <v>-251</v>
      </c>
      <c r="AF50" s="26"/>
      <c r="AG50">
        <f t="shared" si="2"/>
        <v>979.55257655359651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628.00477346128264</v>
      </c>
      <c r="P51" s="77">
        <v>79.606932059038883</v>
      </c>
      <c r="Q51" s="77">
        <v>25.55</v>
      </c>
      <c r="R51" s="80">
        <v>10.000000000000002</v>
      </c>
      <c r="S51" s="80">
        <v>0</v>
      </c>
      <c r="T51" s="78">
        <f>SUMPRODUCT(LTA!F51:AJ51,LTA!F$101:AJ$101,LTA!F$105:AJ$105)</f>
        <v>36.489999999999995</v>
      </c>
      <c r="U51" s="78">
        <f>SUMPRODUCT(LTA!F51:AJ51,LTA!F$102:AJ$102,LTA!F$105:AJ$105)</f>
        <v>515.77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1.71</v>
      </c>
      <c r="AB51" s="117">
        <f>-STOA!P51</f>
        <v>0</v>
      </c>
      <c r="AC51">
        <f t="shared" si="0"/>
        <v>11.725493471855666</v>
      </c>
      <c r="AD51">
        <f t="shared" si="1"/>
        <v>1250.4062120484657</v>
      </c>
      <c r="AE51">
        <f>'IDT-1'!F51</f>
        <v>-299.2</v>
      </c>
      <c r="AF51" s="26"/>
      <c r="AG51">
        <f t="shared" si="2"/>
        <v>951.20621204846566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628.00477346128264</v>
      </c>
      <c r="P52" s="77">
        <v>79.606932059038883</v>
      </c>
      <c r="Q52" s="77">
        <v>25.55</v>
      </c>
      <c r="R52" s="80">
        <v>10.000000000000002</v>
      </c>
      <c r="S52" s="80">
        <v>0</v>
      </c>
      <c r="T52" s="78">
        <f>SUMPRODUCT(LTA!F52:AJ52,LTA!F$101:AJ$101,LTA!F$105:AJ$105)</f>
        <v>36.909999999999997</v>
      </c>
      <c r="U52" s="78">
        <f>SUMPRODUCT(LTA!F52:AJ52,LTA!F$102:AJ$102,LTA!F$105:AJ$105)</f>
        <v>478.00999999999993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1.71</v>
      </c>
      <c r="AB52" s="117">
        <f>-STOA!P52</f>
        <v>0</v>
      </c>
      <c r="AC52">
        <f t="shared" si="0"/>
        <v>11.170559008578827</v>
      </c>
      <c r="AD52">
        <f t="shared" si="1"/>
        <v>1258.2111465117425</v>
      </c>
      <c r="AE52">
        <f>'IDT-1'!F52</f>
        <v>-291</v>
      </c>
      <c r="AF52" s="26"/>
      <c r="AG52">
        <f t="shared" si="2"/>
        <v>967.21114651174253</v>
      </c>
      <c r="AI52" s="75">
        <f>PXIL!J52</f>
        <v>0</v>
      </c>
      <c r="AJ52" s="75">
        <f>PXIL!P52</f>
        <v>0</v>
      </c>
      <c r="AK52" s="75">
        <f>RTM_IEX!J52</f>
        <v>9.59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582.25094594008272</v>
      </c>
      <c r="P53" s="77">
        <v>79.606932059038883</v>
      </c>
      <c r="Q53" s="77">
        <v>25.55</v>
      </c>
      <c r="R53" s="80">
        <v>10.000000000000002</v>
      </c>
      <c r="S53" s="80">
        <v>0</v>
      </c>
      <c r="T53" s="78">
        <f>SUMPRODUCT(LTA!F53:AJ53,LTA!F$101:AJ$101,LTA!F$105:AJ$105)</f>
        <v>36.909999999999997</v>
      </c>
      <c r="U53" s="78">
        <f>SUMPRODUCT(LTA!F53:AJ53,LTA!F$102:AJ$102,LTA!F$105:AJ$105)</f>
        <v>474.35999999999996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1.71</v>
      </c>
      <c r="AB53" s="117">
        <f>-STOA!P53</f>
        <v>0</v>
      </c>
      <c r="AC53">
        <f t="shared" si="0"/>
        <v>11.006538427280082</v>
      </c>
      <c r="AD53">
        <f t="shared" si="1"/>
        <v>1159.3813395718414</v>
      </c>
      <c r="AE53">
        <f>'IDT-1'!F53</f>
        <v>-269</v>
      </c>
      <c r="AF53" s="26"/>
      <c r="AG53">
        <f t="shared" si="2"/>
        <v>890.38133957184141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522.80010484008278</v>
      </c>
      <c r="P54" s="77">
        <v>79.606932059038883</v>
      </c>
      <c r="Q54" s="77">
        <v>25.55</v>
      </c>
      <c r="R54" s="80">
        <v>10.000000000000002</v>
      </c>
      <c r="S54" s="80">
        <v>0</v>
      </c>
      <c r="T54" s="78">
        <f>SUMPRODUCT(LTA!F54:AJ54,LTA!F$101:AJ$101,LTA!F$105:AJ$105)</f>
        <v>36.909999999999997</v>
      </c>
      <c r="U54" s="78">
        <f>SUMPRODUCT(LTA!F54:AJ54,LTA!F$102:AJ$102,LTA!F$105:AJ$105)</f>
        <v>454.69999999999993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1.71</v>
      </c>
      <c r="AB54" s="117">
        <f>-STOA!P54</f>
        <v>0</v>
      </c>
      <c r="AC54">
        <f t="shared" si="0"/>
        <v>9.9973899247122695</v>
      </c>
      <c r="AD54">
        <f t="shared" si="1"/>
        <v>1126.0696469744091</v>
      </c>
      <c r="AE54">
        <f>'IDT-1'!F54</f>
        <v>-228</v>
      </c>
      <c r="AF54" s="26"/>
      <c r="AG54">
        <f t="shared" si="2"/>
        <v>898.06964697440912</v>
      </c>
      <c r="AI54" s="75">
        <f>PXIL!J54</f>
        <v>0</v>
      </c>
      <c r="AJ54" s="75">
        <f>PXIL!P54</f>
        <v>0</v>
      </c>
      <c r="AK54" s="75">
        <f>RTM_IEX!J54</f>
        <v>4.79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444.54533939318264</v>
      </c>
      <c r="P55" s="77">
        <v>79.606932059038883</v>
      </c>
      <c r="Q55" s="77">
        <v>25.55</v>
      </c>
      <c r="R55" s="80">
        <v>10.000000000000002</v>
      </c>
      <c r="S55" s="80">
        <v>0</v>
      </c>
      <c r="T55" s="78">
        <f>SUMPRODUCT(LTA!F55:AJ55,LTA!F$101:AJ$101,LTA!F$105:AJ$105)</f>
        <v>37</v>
      </c>
      <c r="U55" s="78">
        <f>SUMPRODUCT(LTA!F55:AJ55,LTA!F$102:AJ$102,LTA!F$105:AJ$105)</f>
        <v>453.85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1.71</v>
      </c>
      <c r="AB55" s="117">
        <f>-STOA!P55</f>
        <v>0</v>
      </c>
      <c r="AC55">
        <f t="shared" si="0"/>
        <v>9.7925956401112675</v>
      </c>
      <c r="AD55">
        <f t="shared" si="1"/>
        <v>982.46967581211027</v>
      </c>
      <c r="AE55">
        <f>'IDT-1'!F55</f>
        <v>-173</v>
      </c>
      <c r="AF55" s="26"/>
      <c r="AG55">
        <f t="shared" si="2"/>
        <v>809.46967581211027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438.97172153818263</v>
      </c>
      <c r="P56" s="77">
        <v>79.606932059038883</v>
      </c>
      <c r="Q56" s="77">
        <v>25.55</v>
      </c>
      <c r="R56" s="80">
        <v>10.000000000000002</v>
      </c>
      <c r="S56" s="80">
        <v>0</v>
      </c>
      <c r="T56" s="78">
        <f>SUMPRODUCT(LTA!F56:AJ56,LTA!F$101:AJ$101,LTA!F$105:AJ$105)</f>
        <v>37</v>
      </c>
      <c r="U56" s="78">
        <f>SUMPRODUCT(LTA!F56:AJ56,LTA!F$102:AJ$102,LTA!F$105:AJ$105)</f>
        <v>452.69000000000005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1.71</v>
      </c>
      <c r="AB56" s="117">
        <f>-STOA!P56</f>
        <v>0</v>
      </c>
      <c r="AC56">
        <f t="shared" si="0"/>
        <v>9.7777304405982459</v>
      </c>
      <c r="AD56">
        <f t="shared" si="1"/>
        <v>970.75092315662334</v>
      </c>
      <c r="AE56">
        <f>'IDT-1'!F56</f>
        <v>-185</v>
      </c>
      <c r="AF56" s="26"/>
      <c r="AG56">
        <f t="shared" si="2"/>
        <v>785.75092315662334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434.31229338034098</v>
      </c>
      <c r="P57" s="77">
        <v>79.606932059038883</v>
      </c>
      <c r="Q57" s="77">
        <v>6.71</v>
      </c>
      <c r="R57" s="80">
        <v>10.000000000000002</v>
      </c>
      <c r="S57" s="80">
        <v>0</v>
      </c>
      <c r="T57" s="78">
        <f>SUMPRODUCT(LTA!F57:AJ57,LTA!F$101:AJ$101,LTA!F$105:AJ$105)</f>
        <v>37.199999999999996</v>
      </c>
      <c r="U57" s="78">
        <f>SUMPRODUCT(LTA!F57:AJ57,LTA!F$102:AJ$102,LTA!F$105:AJ$105)</f>
        <v>421.85000000000008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1.71</v>
      </c>
      <c r="AB57" s="117">
        <f>-STOA!P57</f>
        <v>0</v>
      </c>
      <c r="AC57">
        <f t="shared" si="0"/>
        <v>9.2304891838665437</v>
      </c>
      <c r="AD57">
        <f t="shared" si="1"/>
        <v>1039.6887362555135</v>
      </c>
      <c r="AE57">
        <f>'IDT-1'!F57</f>
        <v>-118.211</v>
      </c>
      <c r="AF57" s="26"/>
      <c r="AG57">
        <f t="shared" si="2"/>
        <v>921.47773625551349</v>
      </c>
      <c r="AI57" s="75">
        <f>PXIL!J57</f>
        <v>0</v>
      </c>
      <c r="AJ57" s="75">
        <f>PXIL!P57</f>
        <v>0</v>
      </c>
      <c r="AK57" s="75">
        <f>RTM_IEX!J57</f>
        <v>57.53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430.21118404509491</v>
      </c>
      <c r="P58" s="77">
        <v>79.606932059038883</v>
      </c>
      <c r="Q58" s="77">
        <v>6.71</v>
      </c>
      <c r="R58" s="80">
        <v>10.000000000000002</v>
      </c>
      <c r="S58" s="80">
        <v>0</v>
      </c>
      <c r="T58" s="78">
        <f>SUMPRODUCT(LTA!F58:AJ58,LTA!F$101:AJ$101,LTA!F$105:AJ$105)</f>
        <v>37.199999999999996</v>
      </c>
      <c r="U58" s="78">
        <f>SUMPRODUCT(LTA!F58:AJ58,LTA!F$102:AJ$102,LTA!F$105:AJ$105)</f>
        <v>401.99000000000007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1.71</v>
      </c>
      <c r="AB58" s="117">
        <f>-STOA!P58</f>
        <v>0</v>
      </c>
      <c r="AC58">
        <f t="shared" si="0"/>
        <v>8.9353274217163801</v>
      </c>
      <c r="AD58">
        <f t="shared" si="1"/>
        <v>1006.4427886824177</v>
      </c>
      <c r="AE58">
        <f>'IDT-1'!F58</f>
        <v>-107.831</v>
      </c>
      <c r="AF58" s="26"/>
      <c r="AG58">
        <f t="shared" si="2"/>
        <v>898.61178868241768</v>
      </c>
      <c r="AI58" s="75">
        <f>PXIL!J58</f>
        <v>0</v>
      </c>
      <c r="AJ58" s="75">
        <f>PXIL!P58</f>
        <v>0</v>
      </c>
      <c r="AK58" s="75">
        <f>RTM_IEX!J58</f>
        <v>47.95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430.13581248909492</v>
      </c>
      <c r="P59" s="77">
        <v>79.606932059038883</v>
      </c>
      <c r="Q59" s="77">
        <v>6.71</v>
      </c>
      <c r="R59" s="80">
        <v>10.000000000000002</v>
      </c>
      <c r="S59" s="80">
        <v>0</v>
      </c>
      <c r="T59" s="78">
        <f>SUMPRODUCT(LTA!F59:AJ59,LTA!F$101:AJ$101,LTA!F$105:AJ$105)</f>
        <v>40.65</v>
      </c>
      <c r="U59" s="78">
        <f>SUMPRODUCT(LTA!F59:AJ59,LTA!F$102:AJ$102,LTA!F$105:AJ$105)</f>
        <v>378.13000000000011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1.76</v>
      </c>
      <c r="AB59" s="117">
        <f>-STOA!P59</f>
        <v>0</v>
      </c>
      <c r="AC59">
        <f t="shared" si="0"/>
        <v>8.5023201520235805</v>
      </c>
      <c r="AD59">
        <f t="shared" si="1"/>
        <v>957.67042439611032</v>
      </c>
      <c r="AE59">
        <f>'IDT-1'!F59</f>
        <v>-95.144999999999996</v>
      </c>
      <c r="AF59" s="26"/>
      <c r="AG59">
        <f t="shared" si="2"/>
        <v>862.52542439611034</v>
      </c>
      <c r="AI59" s="75">
        <f>PXIL!J59</f>
        <v>0</v>
      </c>
      <c r="AJ59" s="75">
        <f>PXIL!P59</f>
        <v>0</v>
      </c>
      <c r="AK59" s="75">
        <f>RTM_IEX!J59</f>
        <v>19.18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430.13581248909492</v>
      </c>
      <c r="P60" s="77">
        <v>79.606932059038883</v>
      </c>
      <c r="Q60" s="77">
        <v>6.71</v>
      </c>
      <c r="R60" s="80">
        <v>10.000000000000002</v>
      </c>
      <c r="S60" s="80">
        <v>0</v>
      </c>
      <c r="T60" s="78">
        <f>SUMPRODUCT(LTA!F60:AJ60,LTA!F$101:AJ$101,LTA!F$105:AJ$105)</f>
        <v>39.74</v>
      </c>
      <c r="U60" s="78">
        <f>SUMPRODUCT(LTA!F60:AJ60,LTA!F$102:AJ$102,LTA!F$105:AJ$105)</f>
        <v>353.51000000000005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1.76</v>
      </c>
      <c r="AB60" s="117">
        <f>-STOA!P60</f>
        <v>0</v>
      </c>
      <c r="AC60">
        <f t="shared" si="0"/>
        <v>8.6573761520235788</v>
      </c>
      <c r="AD60">
        <f t="shared" si="1"/>
        <v>975.13536839611038</v>
      </c>
      <c r="AE60">
        <f>'IDT-1'!F60</f>
        <v>-82.459000000000003</v>
      </c>
      <c r="AF60" s="26"/>
      <c r="AG60">
        <f t="shared" si="2"/>
        <v>892.67636839611032</v>
      </c>
      <c r="AI60" s="75">
        <f>PXIL!J60</f>
        <v>0</v>
      </c>
      <c r="AJ60" s="75">
        <f>PXIL!P60</f>
        <v>0</v>
      </c>
      <c r="AK60" s="75">
        <f>RTM_IEX!J60</f>
        <v>62.33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428.83666696869489</v>
      </c>
      <c r="P61" s="77">
        <v>79.606932059038883</v>
      </c>
      <c r="Q61" s="77">
        <v>6.71</v>
      </c>
      <c r="R61" s="80">
        <v>10.000000000000002</v>
      </c>
      <c r="S61" s="80">
        <v>0</v>
      </c>
      <c r="T61" s="78">
        <f>SUMPRODUCT(LTA!F61:AJ61,LTA!F$101:AJ$101,LTA!F$105:AJ$105)</f>
        <v>18.3</v>
      </c>
      <c r="U61" s="78">
        <f>SUMPRODUCT(LTA!F61:AJ61,LTA!F$102:AJ$102,LTA!F$105:AJ$105)</f>
        <v>328.69000000000005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1.76</v>
      </c>
      <c r="AB61" s="117">
        <f>-STOA!P61</f>
        <v>0</v>
      </c>
      <c r="AC61">
        <f t="shared" si="0"/>
        <v>8.0454767723318703</v>
      </c>
      <c r="AD61">
        <f t="shared" si="1"/>
        <v>825.8581222554019</v>
      </c>
      <c r="AE61">
        <f>'IDT-1'!F61</f>
        <v>-70.349999999999994</v>
      </c>
      <c r="AF61" s="26"/>
      <c r="AG61">
        <f t="shared" si="2"/>
        <v>755.50812225540187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428.83666696869489</v>
      </c>
      <c r="P62" s="77">
        <v>79.606932059038883</v>
      </c>
      <c r="Q62" s="77">
        <v>6.71</v>
      </c>
      <c r="R62" s="80">
        <v>10.000000000000002</v>
      </c>
      <c r="S62" s="80">
        <v>0</v>
      </c>
      <c r="T62" s="78">
        <f>SUMPRODUCT(LTA!F62:AJ62,LTA!F$101:AJ$101,LTA!F$105:AJ$105)</f>
        <v>17.3</v>
      </c>
      <c r="U62" s="78">
        <f>SUMPRODUCT(LTA!F62:AJ62,LTA!F$102:AJ$102,LTA!F$105:AJ$105)</f>
        <v>321.86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1.76</v>
      </c>
      <c r="AB62" s="117">
        <f>-STOA!P62</f>
        <v>0</v>
      </c>
      <c r="AC62">
        <f t="shared" si="0"/>
        <v>7.7479916714440575</v>
      </c>
      <c r="AD62">
        <f t="shared" si="1"/>
        <v>872.70560735628965</v>
      </c>
      <c r="AE62">
        <f>'IDT-1'!F62</f>
        <v>-77.269000000000005</v>
      </c>
      <c r="AF62" s="26"/>
      <c r="AG62">
        <f t="shared" si="2"/>
        <v>795.43660735628964</v>
      </c>
      <c r="AI62" s="75">
        <f>PXIL!J62</f>
        <v>0</v>
      </c>
      <c r="AJ62" s="75">
        <f>PXIL!P62</f>
        <v>0</v>
      </c>
      <c r="AK62" s="75">
        <f>RTM_IEX!J62</f>
        <v>14.38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427.19662706549491</v>
      </c>
      <c r="P63" s="77">
        <v>57.532423438224015</v>
      </c>
      <c r="Q63" s="77">
        <v>6.71</v>
      </c>
      <c r="R63" s="80">
        <v>10.000000000000002</v>
      </c>
      <c r="S63" s="80">
        <v>0</v>
      </c>
      <c r="T63" s="78">
        <f>SUMPRODUCT(LTA!F63:AJ63,LTA!F$101:AJ$101,LTA!F$105:AJ$105)</f>
        <v>16.28</v>
      </c>
      <c r="U63" s="78">
        <f>SUMPRODUCT(LTA!F63:AJ63,LTA!F$102:AJ$102,LTA!F$105:AJ$105)</f>
        <v>316.83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1.76</v>
      </c>
      <c r="AB63" s="117">
        <f>-STOA!P63</f>
        <v>0</v>
      </c>
      <c r="AC63">
        <f t="shared" si="0"/>
        <v>7.3595196444327273</v>
      </c>
      <c r="AD63">
        <f t="shared" si="1"/>
        <v>828.94953085928626</v>
      </c>
      <c r="AE63">
        <f>'IDT-1'!F63</f>
        <v>-77.846000000000004</v>
      </c>
      <c r="AF63" s="26"/>
      <c r="AG63">
        <f t="shared" si="2"/>
        <v>751.10353085928625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427.19662706549491</v>
      </c>
      <c r="P64" s="77">
        <v>62.327426613269481</v>
      </c>
      <c r="Q64" s="77">
        <v>6.71</v>
      </c>
      <c r="R64" s="80">
        <v>10.000000000000002</v>
      </c>
      <c r="S64" s="80">
        <v>0</v>
      </c>
      <c r="T64" s="78">
        <f>SUMPRODUCT(LTA!F64:AJ64,LTA!F$101:AJ$101,LTA!F$105:AJ$105)</f>
        <v>15.280000000000001</v>
      </c>
      <c r="U64" s="78">
        <f>SUMPRODUCT(LTA!F64:AJ64,LTA!F$102:AJ$102,LTA!F$105:AJ$105)</f>
        <v>303.15999999999997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1.76</v>
      </c>
      <c r="AB64" s="117">
        <f>-STOA!P64</f>
        <v>0</v>
      </c>
      <c r="AC64">
        <f t="shared" si="0"/>
        <v>7.2726196723731267</v>
      </c>
      <c r="AD64">
        <f t="shared" si="1"/>
        <v>819.16143400639123</v>
      </c>
      <c r="AE64">
        <f>'IDT-1'!F64</f>
        <v>-87.072000000000003</v>
      </c>
      <c r="AF64" s="26"/>
      <c r="AG64">
        <f t="shared" si="2"/>
        <v>732.08943400639123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459.10394822368266</v>
      </c>
      <c r="P65" s="77">
        <v>79.606932059038883</v>
      </c>
      <c r="Q65" s="77">
        <v>25.89</v>
      </c>
      <c r="R65" s="80">
        <v>10.000000000000002</v>
      </c>
      <c r="S65" s="80">
        <v>0</v>
      </c>
      <c r="T65" s="78">
        <f>SUMPRODUCT(LTA!F65:AJ65,LTA!F$101:AJ$101,LTA!F$105:AJ$105)</f>
        <v>14.73</v>
      </c>
      <c r="U65" s="78">
        <f>SUMPRODUCT(LTA!F65:AJ65,LTA!F$102:AJ$102,LTA!F$105:AJ$105)</f>
        <v>339.61999999999995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-115</v>
      </c>
      <c r="AA65" s="117">
        <f>STOA!J65</f>
        <v>1.76</v>
      </c>
      <c r="AB65" s="117">
        <f>-STOA!P65</f>
        <v>0</v>
      </c>
      <c r="AC65">
        <f t="shared" si="0"/>
        <v>9.5219748748172464</v>
      </c>
      <c r="AD65">
        <f t="shared" si="1"/>
        <v>771.18890540790426</v>
      </c>
      <c r="AE65">
        <f>'IDT-1'!F65</f>
        <v>-98.605000000000004</v>
      </c>
      <c r="AF65" s="26"/>
      <c r="AG65">
        <f t="shared" si="2"/>
        <v>672.58390540790424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436.78519013538272</v>
      </c>
      <c r="P66" s="77">
        <v>79.606932059038883</v>
      </c>
      <c r="Q66" s="77">
        <v>25.89</v>
      </c>
      <c r="R66" s="80">
        <v>10.000000000000002</v>
      </c>
      <c r="S66" s="80">
        <v>0</v>
      </c>
      <c r="T66" s="78">
        <f>SUMPRODUCT(LTA!F66:AJ66,LTA!F$101:AJ$101,LTA!F$105:AJ$105)</f>
        <v>13.54</v>
      </c>
      <c r="U66" s="78">
        <f>SUMPRODUCT(LTA!F66:AJ66,LTA!F$102:AJ$102,LTA!F$105:AJ$105)</f>
        <v>379.82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-102</v>
      </c>
      <c r="AA66" s="117">
        <f>STOA!J66</f>
        <v>1.76</v>
      </c>
      <c r="AB66" s="117">
        <f>-STOA!P66</f>
        <v>0</v>
      </c>
      <c r="AC66">
        <f t="shared" si="0"/>
        <v>9.3692516825748324</v>
      </c>
      <c r="AD66">
        <f t="shared" si="1"/>
        <v>850.41287051184668</v>
      </c>
      <c r="AE66">
        <f>'IDT-1'!F66</f>
        <v>-108.408</v>
      </c>
      <c r="AF66" s="26"/>
      <c r="AG66">
        <f t="shared" si="2"/>
        <v>742.00487051184666</v>
      </c>
      <c r="AI66" s="75">
        <f>PXIL!J66</f>
        <v>0</v>
      </c>
      <c r="AJ66" s="75">
        <f>PXIL!P66</f>
        <v>0</v>
      </c>
      <c r="AK66" s="75">
        <f>RTM_IEX!J66</f>
        <v>14.38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434.95422536899241</v>
      </c>
      <c r="P67" s="77">
        <v>79.606932059038883</v>
      </c>
      <c r="Q67" s="77">
        <v>6.71</v>
      </c>
      <c r="R67" s="80">
        <v>10.000000000000002</v>
      </c>
      <c r="S67" s="80">
        <v>0</v>
      </c>
      <c r="T67" s="78">
        <f>SUMPRODUCT(LTA!F67:AJ67,LTA!F$101:AJ$101,LTA!F$105:AJ$105)</f>
        <v>10.16</v>
      </c>
      <c r="U67" s="78">
        <f>SUMPRODUCT(LTA!F67:AJ67,LTA!F$102:AJ$102,LTA!F$105:AJ$105)</f>
        <v>398.71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-158</v>
      </c>
      <c r="AA67" s="117">
        <f>STOA!J67</f>
        <v>1.76</v>
      </c>
      <c r="AB67" s="117">
        <f>-STOA!P67</f>
        <v>0</v>
      </c>
      <c r="AC67">
        <f t="shared" si="0"/>
        <v>9.9868023338735341</v>
      </c>
      <c r="AD67">
        <f t="shared" si="1"/>
        <v>807.47435509415754</v>
      </c>
      <c r="AE67">
        <f>'IDT-1'!F67</f>
        <v>-58.817</v>
      </c>
      <c r="AF67" s="26"/>
      <c r="AG67">
        <f t="shared" si="2"/>
        <v>748.65735509415754</v>
      </c>
      <c r="AI67" s="75">
        <f>PXIL!J67</f>
        <v>0</v>
      </c>
      <c r="AJ67" s="75">
        <f>PXIL!P67</f>
        <v>0</v>
      </c>
      <c r="AK67" s="75">
        <f>RTM_IEX!J67</f>
        <v>33.56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439.74329074900493</v>
      </c>
      <c r="P68" s="77">
        <v>79.606932059038883</v>
      </c>
      <c r="Q68" s="77">
        <v>6.71</v>
      </c>
      <c r="R68" s="80">
        <v>10.000000000000002</v>
      </c>
      <c r="S68" s="80">
        <v>0</v>
      </c>
      <c r="T68" s="78">
        <f>SUMPRODUCT(LTA!F68:AJ68,LTA!F$101:AJ$101,LTA!F$105:AJ$105)</f>
        <v>8.94</v>
      </c>
      <c r="U68" s="78">
        <f>SUMPRODUCT(LTA!F68:AJ68,LTA!F$102:AJ$102,LTA!F$105:AJ$105)</f>
        <v>392.47999999999996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-121</v>
      </c>
      <c r="AA68" s="117">
        <f>STOA!J68</f>
        <v>1.76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9.6348953908964194</v>
      </c>
      <c r="AD68">
        <f t="shared" ref="AD68:AD98" si="4">SUM(B68:AB68,AI68:AR68)-AC68</f>
        <v>842.16532741714741</v>
      </c>
      <c r="AE68">
        <f>'IDT-1'!F68</f>
        <v>-98</v>
      </c>
      <c r="AF68" s="26"/>
      <c r="AG68">
        <f t="shared" ref="AG68:AG98" si="5">SUM(AD68:AF68)</f>
        <v>744.16532741714741</v>
      </c>
      <c r="AI68" s="75">
        <f>PXIL!J68</f>
        <v>0</v>
      </c>
      <c r="AJ68" s="75">
        <f>PXIL!P68</f>
        <v>0</v>
      </c>
      <c r="AK68" s="75">
        <f>RTM_IEX!J68</f>
        <v>33.56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446.65316476840638</v>
      </c>
      <c r="P69" s="77">
        <v>79.606932059038883</v>
      </c>
      <c r="Q69" s="77">
        <v>6.71</v>
      </c>
      <c r="R69" s="80">
        <v>10.000000000000002</v>
      </c>
      <c r="S69" s="80">
        <v>0</v>
      </c>
      <c r="T69" s="78">
        <f>SUMPRODUCT(LTA!F69:AJ69,LTA!F$101:AJ$101,LTA!F$105:AJ$105)</f>
        <v>8.01</v>
      </c>
      <c r="U69" s="78">
        <f>SUMPRODUCT(LTA!F69:AJ69,LTA!F$102:AJ$102,LTA!F$105:AJ$105)</f>
        <v>386.21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-138</v>
      </c>
      <c r="AA69" s="117">
        <f>STOA!J69</f>
        <v>1.76</v>
      </c>
      <c r="AB69" s="117">
        <f>-STOA!P69</f>
        <v>0</v>
      </c>
      <c r="AC69">
        <f t="shared" si="3"/>
        <v>9.9099024501444752</v>
      </c>
      <c r="AD69">
        <f t="shared" si="4"/>
        <v>838.9901943773009</v>
      </c>
      <c r="AE69">
        <f>'IDT-1'!F69</f>
        <v>-81.882000000000005</v>
      </c>
      <c r="AF69" s="26"/>
      <c r="AG69">
        <f t="shared" si="5"/>
        <v>757.10819437730083</v>
      </c>
      <c r="AI69" s="75">
        <f>PXIL!J69</f>
        <v>0</v>
      </c>
      <c r="AJ69" s="75">
        <f>PXIL!P69</f>
        <v>0</v>
      </c>
      <c r="AK69" s="75">
        <f>RTM_IEX!J69</f>
        <v>47.95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468.36527595934609</v>
      </c>
      <c r="P70" s="77">
        <v>79.606932059038883</v>
      </c>
      <c r="Q70" s="77">
        <v>6.71</v>
      </c>
      <c r="R70" s="80">
        <v>10.000000000000002</v>
      </c>
      <c r="S70" s="80">
        <v>0</v>
      </c>
      <c r="T70" s="78">
        <f>SUMPRODUCT(LTA!F70:AJ70,LTA!F$101:AJ$101,LTA!F$105:AJ$105)</f>
        <v>6.59</v>
      </c>
      <c r="U70" s="78">
        <f>SUMPRODUCT(LTA!F70:AJ70,LTA!F$102:AJ$102,LTA!F$105:AJ$105)</f>
        <v>372.07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-129</v>
      </c>
      <c r="AA70" s="117">
        <f>STOA!J70</f>
        <v>1.76</v>
      </c>
      <c r="AB70" s="117">
        <f>-STOA!P70</f>
        <v>0</v>
      </c>
      <c r="AC70">
        <f t="shared" si="3"/>
        <v>9.8841378809249854</v>
      </c>
      <c r="AD70">
        <f t="shared" si="4"/>
        <v>854.16807013746006</v>
      </c>
      <c r="AE70">
        <f>'IDT-1'!F70</f>
        <v>-91.108999999999995</v>
      </c>
      <c r="AF70" s="26"/>
      <c r="AG70">
        <f t="shared" si="5"/>
        <v>763.05907013746003</v>
      </c>
      <c r="AI70" s="75">
        <f>PXIL!J70</f>
        <v>0</v>
      </c>
      <c r="AJ70" s="75">
        <f>PXIL!P70</f>
        <v>0</v>
      </c>
      <c r="AK70" s="75">
        <f>RTM_IEX!J70</f>
        <v>47.95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501.34602493998909</v>
      </c>
      <c r="P71" s="77">
        <v>79.606932059038883</v>
      </c>
      <c r="Q71" s="77">
        <v>25.89</v>
      </c>
      <c r="R71" s="80">
        <v>3.8727234342012662</v>
      </c>
      <c r="S71" s="80">
        <v>0</v>
      </c>
      <c r="T71" s="78">
        <f>SUMPRODUCT(LTA!F71:AJ71,LTA!F$101:AJ$101,LTA!F$105:AJ$105)</f>
        <v>4.6400000000000006</v>
      </c>
      <c r="U71" s="78">
        <f>SUMPRODUCT(LTA!F71:AJ71,LTA!F$102:AJ$102,LTA!F$105:AJ$105)</f>
        <v>367.14000000000004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-171</v>
      </c>
      <c r="AA71" s="117">
        <f>STOA!J71</f>
        <v>1.76</v>
      </c>
      <c r="AB71" s="117">
        <f>-STOA!P71</f>
        <v>0</v>
      </c>
      <c r="AC71">
        <f t="shared" si="3"/>
        <v>10.306153794107818</v>
      </c>
      <c r="AD71">
        <f t="shared" si="4"/>
        <v>817.32952663912135</v>
      </c>
      <c r="AE71">
        <f>'IDT-1'!F71</f>
        <v>-102.065</v>
      </c>
      <c r="AF71" s="26"/>
      <c r="AG71">
        <f t="shared" si="5"/>
        <v>715.26452663912141</v>
      </c>
      <c r="AI71" s="75">
        <f>PXIL!J71</f>
        <v>0</v>
      </c>
      <c r="AJ71" s="75">
        <f>PXIL!P71</f>
        <v>0</v>
      </c>
      <c r="AK71" s="75">
        <f>RTM_IEX!J71</f>
        <v>14.38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527.7519078972706</v>
      </c>
      <c r="P72" s="77">
        <v>79.606932059038883</v>
      </c>
      <c r="Q72" s="77">
        <v>25.89</v>
      </c>
      <c r="R72" s="80">
        <v>0.83</v>
      </c>
      <c r="S72" s="80">
        <v>0</v>
      </c>
      <c r="T72" s="78">
        <f>SUMPRODUCT(LTA!F72:AJ72,LTA!F$101:AJ$101,LTA!F$105:AJ$105)</f>
        <v>3.05</v>
      </c>
      <c r="U72" s="78">
        <f>SUMPRODUCT(LTA!F72:AJ72,LTA!F$102:AJ$102,LTA!F$105:AJ$105)</f>
        <v>363.73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-162</v>
      </c>
      <c r="AA72" s="117">
        <f>STOA!J72</f>
        <v>1.76</v>
      </c>
      <c r="AB72" s="117">
        <f>-STOA!P72</f>
        <v>0</v>
      </c>
      <c r="AC72">
        <f t="shared" si="3"/>
        <v>10.598782450211164</v>
      </c>
      <c r="AD72">
        <f t="shared" si="4"/>
        <v>868.37005750609831</v>
      </c>
      <c r="AE72">
        <f>'IDT-1'!F72</f>
        <v>-117.057</v>
      </c>
      <c r="AF72" s="26"/>
      <c r="AG72">
        <f t="shared" si="5"/>
        <v>751.31305750609829</v>
      </c>
      <c r="AI72" s="75">
        <f>PXIL!J72</f>
        <v>0</v>
      </c>
      <c r="AJ72" s="75">
        <f>PXIL!P72</f>
        <v>0</v>
      </c>
      <c r="AK72" s="75">
        <f>RTM_IEX!J72</f>
        <v>38.35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550.26329898231165</v>
      </c>
      <c r="P73" s="77">
        <v>79.606932059038883</v>
      </c>
      <c r="Q73" s="77">
        <v>25.89</v>
      </c>
      <c r="R73" s="80">
        <v>0</v>
      </c>
      <c r="S73" s="80">
        <v>0</v>
      </c>
      <c r="T73" s="78">
        <f>SUMPRODUCT(LTA!F73:AJ73,LTA!F$101:AJ$101,LTA!F$105:AJ$105)</f>
        <v>1.8499999999999999</v>
      </c>
      <c r="U73" s="78">
        <f>SUMPRODUCT(LTA!F73:AJ73,LTA!F$102:AJ$102,LTA!F$105:AJ$105)</f>
        <v>361.42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-165</v>
      </c>
      <c r="AA73" s="117">
        <f>STOA!J73</f>
        <v>1.76</v>
      </c>
      <c r="AB73" s="117">
        <f>-STOA!P73</f>
        <v>0</v>
      </c>
      <c r="AC73">
        <f t="shared" si="3"/>
        <v>10.447845074326112</v>
      </c>
      <c r="AD73">
        <f t="shared" si="4"/>
        <v>845.34238596702448</v>
      </c>
      <c r="AE73">
        <f>'IDT-1'!F73</f>
        <v>-111.86799999999999</v>
      </c>
      <c r="AF73" s="26"/>
      <c r="AG73">
        <f t="shared" si="5"/>
        <v>733.47438596702455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584.55080700551173</v>
      </c>
      <c r="P74" s="77">
        <v>79.606932059038883</v>
      </c>
      <c r="Q74" s="77">
        <v>6.71</v>
      </c>
      <c r="R74" s="80">
        <v>0</v>
      </c>
      <c r="S74" s="80">
        <v>0</v>
      </c>
      <c r="T74" s="78">
        <f>SUMPRODUCT(LTA!F74:AJ74,LTA!F$101:AJ$101,LTA!F$105:AJ$105)</f>
        <v>1.07</v>
      </c>
      <c r="U74" s="78">
        <f>SUMPRODUCT(LTA!F74:AJ74,LTA!F$102:AJ$102,LTA!F$105:AJ$105)</f>
        <v>359.88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-121</v>
      </c>
      <c r="AA74" s="117">
        <f>STOA!J74</f>
        <v>1.76</v>
      </c>
      <c r="AB74" s="117">
        <f>-STOA!P74</f>
        <v>0</v>
      </c>
      <c r="AC74">
        <f t="shared" si="3"/>
        <v>10.169737533953679</v>
      </c>
      <c r="AD74">
        <f t="shared" si="4"/>
        <v>902.40800153059683</v>
      </c>
      <c r="AE74">
        <f>'IDT-1'!F74</f>
        <v>-126.28400000000001</v>
      </c>
      <c r="AF74" s="26"/>
      <c r="AG74">
        <f t="shared" si="5"/>
        <v>776.12400153059684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733.65961185461128</v>
      </c>
      <c r="P75" s="77">
        <v>79.606932059038883</v>
      </c>
      <c r="Q75" s="77">
        <v>25.89</v>
      </c>
      <c r="R75" s="80">
        <v>0</v>
      </c>
      <c r="S75" s="80">
        <v>0</v>
      </c>
      <c r="T75" s="78">
        <f>SUMPRODUCT(LTA!F75:AJ75,LTA!F$101:AJ$101,LTA!F$105:AJ$105)</f>
        <v>0.09</v>
      </c>
      <c r="U75" s="78">
        <f>SUMPRODUCT(LTA!F75:AJ75,LTA!F$102:AJ$102,LTA!F$105:AJ$105)</f>
        <v>399.76000000000005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-460</v>
      </c>
      <c r="AA75" s="117">
        <f>STOA!J75</f>
        <v>1.76</v>
      </c>
      <c r="AB75" s="117">
        <f>-STOA!P75</f>
        <v>0</v>
      </c>
      <c r="AC75">
        <f t="shared" si="3"/>
        <v>15.129228246649971</v>
      </c>
      <c r="AD75">
        <f t="shared" si="4"/>
        <v>780.01731566700016</v>
      </c>
      <c r="AE75">
        <f>'IDT-1'!F75</f>
        <v>0</v>
      </c>
      <c r="AF75" s="26"/>
      <c r="AG75">
        <f t="shared" si="5"/>
        <v>780.01731566700016</v>
      </c>
      <c r="AI75" s="75">
        <f>PXIL!J75</f>
        <v>0</v>
      </c>
      <c r="AJ75" s="75">
        <f>PXIL!P75</f>
        <v>0</v>
      </c>
      <c r="AK75" s="75">
        <f>RTM_IEX!J75</f>
        <v>14.38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727.41966709421149</v>
      </c>
      <c r="P76" s="77">
        <v>79.606932059038883</v>
      </c>
      <c r="Q76" s="77">
        <v>25.89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399.97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-442</v>
      </c>
      <c r="AA76" s="117">
        <f>STOA!J76</f>
        <v>1.76</v>
      </c>
      <c r="AB76" s="117">
        <f>-STOA!P76</f>
        <v>0</v>
      </c>
      <c r="AC76">
        <f t="shared" si="3"/>
        <v>15.126590437358933</v>
      </c>
      <c r="AD76">
        <f t="shared" si="4"/>
        <v>815.88000871589134</v>
      </c>
      <c r="AE76">
        <f>'IDT-1'!F76</f>
        <v>0</v>
      </c>
      <c r="AF76" s="26"/>
      <c r="AG76">
        <f t="shared" si="5"/>
        <v>815.88000871589134</v>
      </c>
      <c r="AI76" s="75">
        <f>PXIL!J76</f>
        <v>0</v>
      </c>
      <c r="AJ76" s="75">
        <f>PXIL!P76</f>
        <v>0</v>
      </c>
      <c r="AK76" s="75">
        <f>RTM_IEX!J76</f>
        <v>38.36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727.41966709421149</v>
      </c>
      <c r="P77" s="77">
        <v>79.606932059038883</v>
      </c>
      <c r="Q77" s="77">
        <v>25.89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408.09000000000003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-442</v>
      </c>
      <c r="AA77" s="117">
        <f>STOA!J77</f>
        <v>1.76</v>
      </c>
      <c r="AB77" s="117">
        <f>-STOA!P77</f>
        <v>0</v>
      </c>
      <c r="AC77">
        <f t="shared" si="3"/>
        <v>15.038040987802841</v>
      </c>
      <c r="AD77">
        <f t="shared" si="4"/>
        <v>765.72855816544757</v>
      </c>
      <c r="AE77">
        <f>'IDT-1'!F77</f>
        <v>0</v>
      </c>
      <c r="AF77" s="26"/>
      <c r="AG77">
        <f t="shared" si="5"/>
        <v>765.72855816544757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723.26775650021136</v>
      </c>
      <c r="P78" s="77">
        <v>79.606932059038883</v>
      </c>
      <c r="Q78" s="77">
        <v>25.89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409.82000000000005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-441</v>
      </c>
      <c r="AA78" s="117">
        <f>STOA!J78</f>
        <v>1.76</v>
      </c>
      <c r="AB78" s="117">
        <f>-STOA!P78</f>
        <v>0</v>
      </c>
      <c r="AC78">
        <f t="shared" si="3"/>
        <v>14.830287496609539</v>
      </c>
      <c r="AD78">
        <f t="shared" si="4"/>
        <v>784.51440106264067</v>
      </c>
      <c r="AE78">
        <f>'IDT-1'!F78</f>
        <v>0</v>
      </c>
      <c r="AF78" s="26"/>
      <c r="AG78">
        <f t="shared" si="5"/>
        <v>784.51440106264067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712.98683942790387</v>
      </c>
      <c r="P79" s="77">
        <v>79.606932059038883</v>
      </c>
      <c r="Q79" s="77">
        <v>25.89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409.84000000000003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-432</v>
      </c>
      <c r="AA79" s="117">
        <f>STOA!J79</f>
        <v>1.76</v>
      </c>
      <c r="AB79" s="117">
        <f>-STOA!P79</f>
        <v>0</v>
      </c>
      <c r="AC79">
        <f t="shared" si="3"/>
        <v>14.660088278673477</v>
      </c>
      <c r="AD79">
        <f t="shared" si="4"/>
        <v>783.42368320826938</v>
      </c>
      <c r="AE79">
        <f>'IDT-1'!F79</f>
        <v>0</v>
      </c>
      <c r="AF79" s="26"/>
      <c r="AG79">
        <f t="shared" si="5"/>
        <v>783.42368320826938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704.92189087924737</v>
      </c>
      <c r="P80" s="77">
        <v>79.606932059038883</v>
      </c>
      <c r="Q80" s="77">
        <v>25.89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409.93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-428</v>
      </c>
      <c r="AA80" s="117">
        <f>STOA!J80</f>
        <v>1.76</v>
      </c>
      <c r="AB80" s="117">
        <f>-STOA!P80</f>
        <v>0</v>
      </c>
      <c r="AC80">
        <f t="shared" si="3"/>
        <v>14.554396221356516</v>
      </c>
      <c r="AD80">
        <f t="shared" si="4"/>
        <v>779.5544267169297</v>
      </c>
      <c r="AE80">
        <f>'IDT-1'!F80</f>
        <v>0</v>
      </c>
      <c r="AF80" s="26"/>
      <c r="AG80">
        <f t="shared" si="5"/>
        <v>779.5544267169297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662.60608687681497</v>
      </c>
      <c r="P81" s="77">
        <v>79.606932059038883</v>
      </c>
      <c r="Q81" s="77">
        <v>25.89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409.98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-413</v>
      </c>
      <c r="AA81" s="117">
        <f>STOA!J81</f>
        <v>1.76</v>
      </c>
      <c r="AB81" s="117">
        <f>-STOA!P81</f>
        <v>0</v>
      </c>
      <c r="AC81">
        <f t="shared" si="3"/>
        <v>14.049285233302182</v>
      </c>
      <c r="AD81">
        <f t="shared" si="4"/>
        <v>752.79373370255178</v>
      </c>
      <c r="AE81">
        <f>'IDT-1'!F81</f>
        <v>-9.2260000000000009</v>
      </c>
      <c r="AF81" s="26"/>
      <c r="AG81">
        <f t="shared" si="5"/>
        <v>743.56773370255178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652.37171073521506</v>
      </c>
      <c r="P82" s="77">
        <v>79.606932059038883</v>
      </c>
      <c r="Q82" s="77">
        <v>25.89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401.22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-394</v>
      </c>
      <c r="AA82" s="117">
        <f>STOA!J82</f>
        <v>1.76</v>
      </c>
      <c r="AB82" s="117">
        <f>-STOA!P82</f>
        <v>0</v>
      </c>
      <c r="AC82">
        <f t="shared" si="3"/>
        <v>13.71345030033439</v>
      </c>
      <c r="AD82">
        <f t="shared" si="4"/>
        <v>753.13519249391948</v>
      </c>
      <c r="AE82">
        <f>'IDT-1'!F82</f>
        <v>-14.416</v>
      </c>
      <c r="AF82" s="26"/>
      <c r="AG82">
        <f t="shared" si="5"/>
        <v>738.71919249391942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642.59959567601504</v>
      </c>
      <c r="P83" s="77">
        <v>79.606932059038883</v>
      </c>
      <c r="Q83" s="77">
        <v>25.89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401.77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-379</v>
      </c>
      <c r="AA83" s="117">
        <f>STOA!J83</f>
        <v>1.76</v>
      </c>
      <c r="AB83" s="117">
        <f>-STOA!P83</f>
        <v>0</v>
      </c>
      <c r="AC83">
        <f t="shared" si="3"/>
        <v>13.7522997749805</v>
      </c>
      <c r="AD83">
        <f t="shared" si="4"/>
        <v>787.64422796007318</v>
      </c>
      <c r="AE83">
        <f>'IDT-1'!F83</f>
        <v>-27.678999999999998</v>
      </c>
      <c r="AF83" s="26"/>
      <c r="AG83">
        <f t="shared" si="5"/>
        <v>759.96522796007321</v>
      </c>
      <c r="AI83" s="75">
        <f>PXIL!J83</f>
        <v>0</v>
      </c>
      <c r="AJ83" s="75">
        <f>PXIL!P83</f>
        <v>0</v>
      </c>
      <c r="AK83" s="75">
        <f>RTM_IEX!J83</f>
        <v>28.77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620.91595957201503</v>
      </c>
      <c r="P84" s="77">
        <v>79.606932059038883</v>
      </c>
      <c r="Q84" s="77">
        <v>25.89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402.16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-370</v>
      </c>
      <c r="AA84" s="117">
        <f>STOA!J84</f>
        <v>1.76</v>
      </c>
      <c r="AB84" s="117">
        <f>-STOA!P84</f>
        <v>0</v>
      </c>
      <c r="AC84">
        <f t="shared" si="3"/>
        <v>13.400620629565543</v>
      </c>
      <c r="AD84">
        <f t="shared" si="4"/>
        <v>766.11227100148824</v>
      </c>
      <c r="AE84">
        <f>'IDT-1'!F84</f>
        <v>-38.058</v>
      </c>
      <c r="AF84" s="26"/>
      <c r="AG84">
        <f t="shared" si="5"/>
        <v>728.05427100148825</v>
      </c>
      <c r="AI84" s="75">
        <f>PXIL!J84</f>
        <v>0</v>
      </c>
      <c r="AJ84" s="75">
        <f>PXIL!P84</f>
        <v>0</v>
      </c>
      <c r="AK84" s="75">
        <f>RTM_IEX!J84</f>
        <v>19.18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613.83074708561514</v>
      </c>
      <c r="P85" s="77">
        <v>79.606932059038883</v>
      </c>
      <c r="Q85" s="77">
        <v>25.89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402.52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-367</v>
      </c>
      <c r="AA85" s="117">
        <f>STOA!J85</f>
        <v>1.76</v>
      </c>
      <c r="AB85" s="117">
        <f>-STOA!P85</f>
        <v>0</v>
      </c>
      <c r="AC85">
        <f t="shared" si="3"/>
        <v>13.314804377118639</v>
      </c>
      <c r="AD85">
        <f t="shared" si="4"/>
        <v>762.47287476753525</v>
      </c>
      <c r="AE85">
        <f>'IDT-1'!F85</f>
        <v>-45</v>
      </c>
      <c r="AF85" s="26"/>
      <c r="AG85">
        <f t="shared" si="5"/>
        <v>717.47287476753525</v>
      </c>
      <c r="AI85" s="75">
        <f>PXIL!J85</f>
        <v>0</v>
      </c>
      <c r="AJ85" s="75">
        <f>PXIL!P85</f>
        <v>0</v>
      </c>
      <c r="AK85" s="75">
        <f>RTM_IEX!J85</f>
        <v>19.18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490.59771444368903</v>
      </c>
      <c r="P86" s="77">
        <v>79.606932059038883</v>
      </c>
      <c r="Q86" s="77">
        <v>6.71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352.48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-154</v>
      </c>
      <c r="AA86" s="117">
        <f>STOA!J86</f>
        <v>1.76</v>
      </c>
      <c r="AB86" s="117">
        <f>-STOA!P86</f>
        <v>0</v>
      </c>
      <c r="AC86">
        <f t="shared" si="3"/>
        <v>9.7301765276420866</v>
      </c>
      <c r="AD86">
        <f t="shared" si="4"/>
        <v>786.60446997508575</v>
      </c>
      <c r="AE86">
        <f>'IDT-1'!F86</f>
        <v>-36</v>
      </c>
      <c r="AF86" s="26"/>
      <c r="AG86">
        <f t="shared" si="5"/>
        <v>750.60446997508575</v>
      </c>
      <c r="AI86" s="75">
        <f>PXIL!J86</f>
        <v>0</v>
      </c>
      <c r="AJ86" s="75">
        <f>PXIL!P86</f>
        <v>0</v>
      </c>
      <c r="AK86" s="75">
        <f>RTM_IEX!J86</f>
        <v>19.18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451.48131379964934</v>
      </c>
      <c r="P87" s="77">
        <v>79.606932059038883</v>
      </c>
      <c r="Q87" s="77">
        <v>25.89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348.40999999999997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-93</v>
      </c>
      <c r="AA87" s="117">
        <f>STOA!J87</f>
        <v>1.76</v>
      </c>
      <c r="AB87" s="117">
        <f>-STOA!P87</f>
        <v>0</v>
      </c>
      <c r="AC87">
        <f t="shared" si="3"/>
        <v>9.0305236111755036</v>
      </c>
      <c r="AD87">
        <f t="shared" si="4"/>
        <v>780.11772224751269</v>
      </c>
      <c r="AE87">
        <f>'IDT-1'!F87</f>
        <v>-104</v>
      </c>
      <c r="AF87" s="26"/>
      <c r="AG87">
        <f t="shared" si="5"/>
        <v>676.11772224751269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447.26223716258426</v>
      </c>
      <c r="P88" s="77">
        <v>79.606932059038883</v>
      </c>
      <c r="Q88" s="77">
        <v>25.89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348.84999999999997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-118</v>
      </c>
      <c r="AA88" s="117">
        <f>STOA!J88</f>
        <v>1.76</v>
      </c>
      <c r="AB88" s="117">
        <f>-STOA!P88</f>
        <v>0</v>
      </c>
      <c r="AC88">
        <f t="shared" si="3"/>
        <v>8.9972677367693308</v>
      </c>
      <c r="AD88">
        <f t="shared" si="4"/>
        <v>776.37190148485365</v>
      </c>
      <c r="AE88">
        <f>'IDT-1'!F88</f>
        <v>-86</v>
      </c>
      <c r="AF88" s="26"/>
      <c r="AG88">
        <f t="shared" si="5"/>
        <v>690.37190148485365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437.26327865496597</v>
      </c>
      <c r="P89" s="77">
        <v>79.606932059038883</v>
      </c>
      <c r="Q89" s="77">
        <v>6.71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348.96999999999997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-31</v>
      </c>
      <c r="AA89" s="117">
        <f>STOA!J89</f>
        <v>1.76</v>
      </c>
      <c r="AB89" s="117">
        <f>-STOA!P89</f>
        <v>0</v>
      </c>
      <c r="AC89">
        <f t="shared" si="3"/>
        <v>7.9691518074712979</v>
      </c>
      <c r="AD89">
        <f t="shared" si="4"/>
        <v>835.34105890653348</v>
      </c>
      <c r="AE89">
        <f>'IDT-1'!F89</f>
        <v>-127</v>
      </c>
      <c r="AF89" s="26"/>
      <c r="AG89">
        <f t="shared" si="5"/>
        <v>708.34105890653348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437.57826527499475</v>
      </c>
      <c r="P90" s="77">
        <v>38.35824230205278</v>
      </c>
      <c r="Q90" s="77">
        <v>6.71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297.44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1.76</v>
      </c>
      <c r="AB90" s="117">
        <f>-STOA!P90</f>
        <v>0</v>
      </c>
      <c r="AC90">
        <f t="shared" si="3"/>
        <v>6.8802492666780184</v>
      </c>
      <c r="AD90">
        <f t="shared" si="4"/>
        <v>774.96625831036954</v>
      </c>
      <c r="AE90">
        <f>'IDT-1'!F90</f>
        <v>-90</v>
      </c>
      <c r="AF90" s="26"/>
      <c r="AG90">
        <f t="shared" si="5"/>
        <v>684.96625831036954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424.8113909952292</v>
      </c>
      <c r="P91" s="77">
        <v>43.151934890812065</v>
      </c>
      <c r="Q91" s="77">
        <v>6.71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253.60999999999999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1.76</v>
      </c>
      <c r="AB91" s="117">
        <f>-STOA!P91</f>
        <v>0</v>
      </c>
      <c r="AC91">
        <f t="shared" si="3"/>
        <v>6.6775572677971624</v>
      </c>
      <c r="AD91">
        <f t="shared" si="4"/>
        <v>752.13576861824401</v>
      </c>
      <c r="AE91">
        <f>'IDT-1'!F91</f>
        <v>-71</v>
      </c>
      <c r="AF91" s="26"/>
      <c r="AG91">
        <f t="shared" si="5"/>
        <v>681.13576861824401</v>
      </c>
      <c r="AI91" s="75">
        <f>PXIL!J91</f>
        <v>0</v>
      </c>
      <c r="AJ91" s="75">
        <f>PXIL!P91</f>
        <v>0</v>
      </c>
      <c r="AK91" s="75">
        <f>RTM_IEX!J91</f>
        <v>28.77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417.54624794105155</v>
      </c>
      <c r="P92" s="77">
        <v>38.35824230205278</v>
      </c>
      <c r="Q92" s="77">
        <v>6.71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229.35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1.76</v>
      </c>
      <c r="AB92" s="117">
        <f>-STOA!P92</f>
        <v>0</v>
      </c>
      <c r="AC92">
        <f t="shared" si="3"/>
        <v>6.3579515141393177</v>
      </c>
      <c r="AD92">
        <f t="shared" si="4"/>
        <v>716.13653872896487</v>
      </c>
      <c r="AE92">
        <f>'IDT-1'!F92</f>
        <v>-31</v>
      </c>
      <c r="AF92" s="26"/>
      <c r="AG92">
        <f t="shared" si="5"/>
        <v>685.13653872896487</v>
      </c>
      <c r="AI92" s="75">
        <f>PXIL!J92</f>
        <v>0</v>
      </c>
      <c r="AJ92" s="75">
        <f>PXIL!P92</f>
        <v>0</v>
      </c>
      <c r="AK92" s="75">
        <f>RTM_IEX!J92</f>
        <v>28.77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408.28136989935155</v>
      </c>
      <c r="P93" s="77">
        <v>38.35824230205278</v>
      </c>
      <c r="Q93" s="77">
        <v>6.71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229.32999999999998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-35</v>
      </c>
      <c r="AA93" s="117">
        <f>STOA!J93</f>
        <v>1.76</v>
      </c>
      <c r="AB93" s="117">
        <f>-STOA!P93</f>
        <v>0</v>
      </c>
      <c r="AC93">
        <f t="shared" si="3"/>
        <v>6.5557562387040775</v>
      </c>
      <c r="AD93">
        <f t="shared" si="4"/>
        <v>617.88385596270018</v>
      </c>
      <c r="AE93">
        <f>'IDT-1'!F93</f>
        <v>0</v>
      </c>
      <c r="AF93" s="26"/>
      <c r="AG93">
        <f t="shared" si="5"/>
        <v>617.88385596270018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407.2404271579515</v>
      </c>
      <c r="P94" s="77">
        <v>38.35824230205278</v>
      </c>
      <c r="Q94" s="77">
        <v>6.71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229.26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-71</v>
      </c>
      <c r="AA94" s="117">
        <f>STOA!J94</f>
        <v>1.76</v>
      </c>
      <c r="AB94" s="117">
        <f>-STOA!P94</f>
        <v>0</v>
      </c>
      <c r="AC94">
        <f t="shared" si="3"/>
        <v>6.6436393453239049</v>
      </c>
      <c r="AD94">
        <f t="shared" si="4"/>
        <v>605.68503011468033</v>
      </c>
      <c r="AE94">
        <f>'IDT-1'!F94</f>
        <v>0</v>
      </c>
      <c r="AF94" s="26"/>
      <c r="AG94">
        <f t="shared" si="5"/>
        <v>605.68503011468033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406.1046249818458</v>
      </c>
      <c r="P95" s="77">
        <v>38.35824230205278</v>
      </c>
      <c r="Q95" s="77">
        <v>6.71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229.08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-105</v>
      </c>
      <c r="AA95" s="117">
        <f>STOA!J95</f>
        <v>1.76</v>
      </c>
      <c r="AB95" s="117">
        <f>-STOA!P95</f>
        <v>0</v>
      </c>
      <c r="AC95">
        <f t="shared" si="3"/>
        <v>7.1027006219288165</v>
      </c>
      <c r="AD95">
        <f t="shared" si="4"/>
        <v>589.09016666196976</v>
      </c>
      <c r="AE95">
        <f>'IDT-1'!F95</f>
        <v>0</v>
      </c>
      <c r="AF95" s="26"/>
      <c r="AG95">
        <f t="shared" si="5"/>
        <v>589.09016666196976</v>
      </c>
      <c r="AI95" s="75">
        <f>PXIL!J95</f>
        <v>0</v>
      </c>
      <c r="AJ95" s="75">
        <f>PXIL!P95</f>
        <v>0</v>
      </c>
      <c r="AK95" s="75">
        <f>RTM_IEX!J95</f>
        <v>19.18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401.08789172724579</v>
      </c>
      <c r="P96" s="77">
        <v>38.35824230205278</v>
      </c>
      <c r="Q96" s="77">
        <v>6.71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228.84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-139</v>
      </c>
      <c r="AA96" s="117">
        <f>STOA!J96</f>
        <v>1.76</v>
      </c>
      <c r="AB96" s="117">
        <f>-STOA!P96</f>
        <v>0</v>
      </c>
      <c r="AC96">
        <f t="shared" si="3"/>
        <v>7.3582977050429763</v>
      </c>
      <c r="AD96">
        <f t="shared" si="4"/>
        <v>549.57783632425549</v>
      </c>
      <c r="AE96">
        <f>'IDT-1'!F96</f>
        <v>0</v>
      </c>
      <c r="AF96" s="26"/>
      <c r="AG96">
        <f t="shared" si="5"/>
        <v>549.57783632425549</v>
      </c>
      <c r="AI96" s="75">
        <f>PXIL!J96</f>
        <v>0</v>
      </c>
      <c r="AJ96" s="75">
        <f>PXIL!P96</f>
        <v>0</v>
      </c>
      <c r="AK96" s="75">
        <f>RTM_IEX!J96</f>
        <v>19.18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412.51588668942992</v>
      </c>
      <c r="P97" s="77">
        <v>38.36</v>
      </c>
      <c r="Q97" s="77">
        <v>6.71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229.2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-169</v>
      </c>
      <c r="AA97" s="117">
        <f>STOA!J97</f>
        <v>1.76</v>
      </c>
      <c r="AB97" s="117">
        <f>-STOA!P97</f>
        <v>0</v>
      </c>
      <c r="AC97">
        <f t="shared" si="3"/>
        <v>7.8549353541179912</v>
      </c>
      <c r="AD97">
        <f t="shared" si="4"/>
        <v>545.25095133531181</v>
      </c>
      <c r="AE97">
        <f>'IDT-1'!F97</f>
        <v>0</v>
      </c>
      <c r="AF97" s="26"/>
      <c r="AG97">
        <f t="shared" si="5"/>
        <v>545.25095133531181</v>
      </c>
      <c r="AI97" s="75">
        <f>PXIL!J97</f>
        <v>0</v>
      </c>
      <c r="AJ97" s="75">
        <f>PXIL!P97</f>
        <v>0</v>
      </c>
      <c r="AK97" s="75">
        <f>RTM_IEX!J97</f>
        <v>33.56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400.40271830921483</v>
      </c>
      <c r="P98" s="77">
        <v>38.36</v>
      </c>
      <c r="Q98" s="77">
        <v>6.71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229.47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-198</v>
      </c>
      <c r="AA98" s="117">
        <f>STOA!J98</f>
        <v>1.76</v>
      </c>
      <c r="AB98" s="117">
        <f>-STOA!P98</f>
        <v>0</v>
      </c>
      <c r="AC98">
        <f t="shared" si="3"/>
        <v>8.0081811705157637</v>
      </c>
      <c r="AD98">
        <f t="shared" si="4"/>
        <v>504.25453713869899</v>
      </c>
      <c r="AE98">
        <f>'IDT-1'!F98</f>
        <v>0</v>
      </c>
      <c r="AF98" s="26"/>
      <c r="AG98">
        <f t="shared" si="5"/>
        <v>504.25453713869899</v>
      </c>
      <c r="AI98" s="75">
        <f>PXIL!J98</f>
        <v>0</v>
      </c>
      <c r="AJ98" s="75">
        <f>PXIL!P98</f>
        <v>0</v>
      </c>
      <c r="AK98" s="75">
        <f>RTM_IEX!J98</f>
        <v>33.56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12.198966888318202</v>
      </c>
      <c r="P99" s="77">
        <f t="shared" si="6"/>
        <v>1.554819290574238</v>
      </c>
      <c r="Q99" s="77">
        <f t="shared" si="6"/>
        <v>0.38395000000000046</v>
      </c>
      <c r="R99" s="80">
        <f>SUM(R3:R98)/4000</f>
        <v>9.8939285210858569E-2</v>
      </c>
      <c r="S99" s="80">
        <f t="shared" si="6"/>
        <v>0</v>
      </c>
      <c r="T99" s="78">
        <f t="shared" si="6"/>
        <v>0.22359000000000001</v>
      </c>
      <c r="U99" s="78">
        <f t="shared" si="6"/>
        <v>8.5316649999999967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-3.6812499999999999</v>
      </c>
      <c r="AA99" s="117">
        <f t="shared" si="6"/>
        <v>4.1539999999999952E-2</v>
      </c>
      <c r="AB99" s="117">
        <f t="shared" si="6"/>
        <v>0</v>
      </c>
      <c r="AC99">
        <f t="shared" si="6"/>
        <v>0.24021625757886297</v>
      </c>
      <c r="AD99">
        <f t="shared" si="6"/>
        <v>19.046684206524443</v>
      </c>
      <c r="AE99">
        <f t="shared" si="6"/>
        <v>-1.8169412500000002</v>
      </c>
      <c r="AG99">
        <f t="shared" si="6"/>
        <v>17.229742956524436</v>
      </c>
      <c r="AI99">
        <f t="shared" si="6"/>
        <v>0</v>
      </c>
      <c r="AJ99">
        <f t="shared" si="6"/>
        <v>0</v>
      </c>
      <c r="AK99">
        <f t="shared" si="6"/>
        <v>0.24092999999999995</v>
      </c>
      <c r="AL99">
        <f t="shared" si="6"/>
        <v>-0.30625000000000002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</v>
      </c>
      <c r="AD3">
        <f>SUM(B3:AB3,AI3:AR3)-AC3</f>
        <v>0</v>
      </c>
      <c r="AE3">
        <f>'IDT-1'!E3</f>
        <v>0</v>
      </c>
      <c r="AF3" s="26"/>
      <c r="AG3">
        <f>SUM(AD3:AF3)</f>
        <v>0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</v>
      </c>
      <c r="AD4">
        <f t="shared" ref="AD4:AD67" si="1">SUM(B4:AB4,AI4:AR4)-AC4</f>
        <v>0</v>
      </c>
      <c r="AE4">
        <f>'IDT-1'!E4</f>
        <v>0</v>
      </c>
      <c r="AF4" s="26"/>
      <c r="AG4">
        <f t="shared" ref="AG4:AG67" si="2">SUM(AD4:AF4)</f>
        <v>0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8.8781275221953199E-2</v>
      </c>
      <c r="AD5">
        <f t="shared" si="1"/>
        <v>-10.088781275221953</v>
      </c>
      <c r="AE5">
        <f>'IDT-1'!E5</f>
        <v>0</v>
      </c>
      <c r="AF5" s="26"/>
      <c r="AG5">
        <f t="shared" si="2"/>
        <v>-10.088781275221953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</v>
      </c>
      <c r="AD6">
        <f t="shared" si="1"/>
        <v>0</v>
      </c>
      <c r="AE6">
        <f>'IDT-1'!E6</f>
        <v>0</v>
      </c>
      <c r="AF6" s="26"/>
      <c r="AG6">
        <f t="shared" si="2"/>
        <v>0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0.25317600000000001</v>
      </c>
      <c r="AD7">
        <f t="shared" si="1"/>
        <v>28.516824</v>
      </c>
      <c r="AE7">
        <f>'IDT-1'!E7</f>
        <v>0</v>
      </c>
      <c r="AF7" s="26"/>
      <c r="AG7">
        <f t="shared" si="2"/>
        <v>28.516824</v>
      </c>
      <c r="AI7" s="75">
        <f>PXIL!K7</f>
        <v>0</v>
      </c>
      <c r="AJ7" s="75">
        <f>PXIL!Q7</f>
        <v>0</v>
      </c>
      <c r="AK7" s="75">
        <f>RTM_IEX!K7</f>
        <v>28.77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</v>
      </c>
      <c r="AD8">
        <f t="shared" si="1"/>
        <v>0</v>
      </c>
      <c r="AE8">
        <f>'IDT-1'!E8</f>
        <v>0</v>
      </c>
      <c r="AF8" s="26"/>
      <c r="AG8">
        <f t="shared" si="2"/>
        <v>0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8.8781275221953199E-2</v>
      </c>
      <c r="AD9">
        <f t="shared" si="1"/>
        <v>-10.088781275221953</v>
      </c>
      <c r="AE9">
        <f>'IDT-1'!E9</f>
        <v>0</v>
      </c>
      <c r="AF9" s="26"/>
      <c r="AG9">
        <f t="shared" si="2"/>
        <v>-10.088781275221953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</v>
      </c>
      <c r="AD10">
        <f t="shared" si="1"/>
        <v>0</v>
      </c>
      <c r="AE10">
        <f>'IDT-1'!E10</f>
        <v>0</v>
      </c>
      <c r="AF10" s="26"/>
      <c r="AG10">
        <f t="shared" si="2"/>
        <v>0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</v>
      </c>
      <c r="AD11">
        <f t="shared" si="1"/>
        <v>0</v>
      </c>
      <c r="AE11">
        <f>'IDT-1'!E11</f>
        <v>0</v>
      </c>
      <c r="AF11" s="26"/>
      <c r="AG11">
        <f t="shared" si="2"/>
        <v>0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0.21093600000000001</v>
      </c>
      <c r="AD12">
        <f t="shared" si="1"/>
        <v>23.759063999999999</v>
      </c>
      <c r="AE12">
        <f>'IDT-1'!E12</f>
        <v>0</v>
      </c>
      <c r="AF12" s="26"/>
      <c r="AG12">
        <f t="shared" si="2"/>
        <v>23.759063999999999</v>
      </c>
      <c r="AI12" s="75">
        <f>PXIL!K12</f>
        <v>0</v>
      </c>
      <c r="AJ12" s="75">
        <f>PXIL!Q12</f>
        <v>0</v>
      </c>
      <c r="AK12" s="75">
        <f>RTM_IEX!K12</f>
        <v>23.97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</v>
      </c>
      <c r="AD13">
        <f t="shared" si="1"/>
        <v>0</v>
      </c>
      <c r="AE13">
        <f>'IDT-1'!E13</f>
        <v>0</v>
      </c>
      <c r="AF13" s="26"/>
      <c r="AG13">
        <f t="shared" si="2"/>
        <v>0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</v>
      </c>
      <c r="AD14">
        <f t="shared" si="1"/>
        <v>0</v>
      </c>
      <c r="AE14">
        <f>'IDT-1'!E14</f>
        <v>0</v>
      </c>
      <c r="AF14" s="26"/>
      <c r="AG14">
        <f t="shared" si="2"/>
        <v>0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8.8781275221953199E-2</v>
      </c>
      <c r="AD15">
        <f t="shared" si="1"/>
        <v>-10.088781275221953</v>
      </c>
      <c r="AE15">
        <f>'IDT-1'!E15</f>
        <v>0</v>
      </c>
      <c r="AF15" s="26"/>
      <c r="AG15">
        <f t="shared" si="2"/>
        <v>-10.088781275221953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</v>
      </c>
      <c r="AD16">
        <f t="shared" si="1"/>
        <v>0</v>
      </c>
      <c r="AE16">
        <f>'IDT-1'!E16</f>
        <v>0</v>
      </c>
      <c r="AF16" s="26"/>
      <c r="AG16">
        <f t="shared" si="2"/>
        <v>0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0.21093600000000001</v>
      </c>
      <c r="AD17">
        <f t="shared" si="1"/>
        <v>23.759063999999999</v>
      </c>
      <c r="AE17">
        <f>'IDT-1'!E17</f>
        <v>0</v>
      </c>
      <c r="AF17" s="26"/>
      <c r="AG17">
        <f t="shared" si="2"/>
        <v>23.759063999999999</v>
      </c>
      <c r="AI17" s="75">
        <f>PXIL!K17</f>
        <v>0</v>
      </c>
      <c r="AJ17" s="75">
        <f>PXIL!Q17</f>
        <v>0</v>
      </c>
      <c r="AK17" s="75">
        <f>RTM_IEX!K17</f>
        <v>23.97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</v>
      </c>
      <c r="AD18">
        <f t="shared" si="1"/>
        <v>0</v>
      </c>
      <c r="AE18">
        <f>'IDT-1'!E18</f>
        <v>0</v>
      </c>
      <c r="AF18" s="26"/>
      <c r="AG18">
        <f t="shared" si="2"/>
        <v>0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</v>
      </c>
      <c r="AD19">
        <f t="shared" si="1"/>
        <v>0</v>
      </c>
      <c r="AE19">
        <f>'IDT-1'!E19</f>
        <v>0</v>
      </c>
      <c r="AF19" s="26"/>
      <c r="AG19">
        <f t="shared" si="2"/>
        <v>0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0.1775625504439064</v>
      </c>
      <c r="AD20">
        <f t="shared" si="1"/>
        <v>-20.177562550443906</v>
      </c>
      <c r="AE20">
        <f>'IDT-1'!E20</f>
        <v>0</v>
      </c>
      <c r="AF20" s="26"/>
      <c r="AG20">
        <f t="shared" si="2"/>
        <v>-20.177562550443906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</v>
      </c>
      <c r="AD21">
        <f t="shared" si="1"/>
        <v>0</v>
      </c>
      <c r="AE21">
        <f>'IDT-1'!E21</f>
        <v>0</v>
      </c>
      <c r="AF21" s="26"/>
      <c r="AG21">
        <f t="shared" si="2"/>
        <v>0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</v>
      </c>
      <c r="AD22">
        <f t="shared" si="1"/>
        <v>0</v>
      </c>
      <c r="AE22">
        <f>'IDT-1'!E22</f>
        <v>0</v>
      </c>
      <c r="AF22" s="26"/>
      <c r="AG22">
        <f t="shared" si="2"/>
        <v>0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0.25317600000000001</v>
      </c>
      <c r="AD23">
        <f t="shared" si="1"/>
        <v>28.516824</v>
      </c>
      <c r="AE23">
        <f>'IDT-1'!E23</f>
        <v>0</v>
      </c>
      <c r="AF23" s="26"/>
      <c r="AG23">
        <f t="shared" si="2"/>
        <v>28.516824</v>
      </c>
      <c r="AI23" s="75">
        <f>PXIL!K23</f>
        <v>0</v>
      </c>
      <c r="AJ23" s="75">
        <f>PXIL!Q23</f>
        <v>0</v>
      </c>
      <c r="AK23" s="75">
        <f>RTM_IEX!K23</f>
        <v>28.77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</v>
      </c>
      <c r="AD24">
        <f t="shared" si="1"/>
        <v>0</v>
      </c>
      <c r="AE24">
        <f>'IDT-1'!E24</f>
        <v>0</v>
      </c>
      <c r="AF24" s="26"/>
      <c r="AG24">
        <f t="shared" si="2"/>
        <v>0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8.8781275221953199E-2</v>
      </c>
      <c r="AD25">
        <f t="shared" si="1"/>
        <v>-10.088781275221953</v>
      </c>
      <c r="AE25">
        <f>'IDT-1'!E25</f>
        <v>0</v>
      </c>
      <c r="AF25" s="26"/>
      <c r="AG25">
        <f t="shared" si="2"/>
        <v>-10.088781275221953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</v>
      </c>
      <c r="AD26">
        <f t="shared" si="1"/>
        <v>0</v>
      </c>
      <c r="AE26">
        <f>'IDT-1'!E26</f>
        <v>0</v>
      </c>
      <c r="AF26" s="26"/>
      <c r="AG26">
        <f t="shared" si="2"/>
        <v>0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</v>
      </c>
      <c r="AD27">
        <f t="shared" si="1"/>
        <v>0</v>
      </c>
      <c r="AE27">
        <f>'IDT-1'!E27</f>
        <v>0</v>
      </c>
      <c r="AF27" s="26"/>
      <c r="AG27">
        <f t="shared" si="2"/>
        <v>0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0.29532800000000003</v>
      </c>
      <c r="AD28">
        <f t="shared" si="1"/>
        <v>33.264672000000004</v>
      </c>
      <c r="AE28">
        <f>'IDT-1'!E28</f>
        <v>0</v>
      </c>
      <c r="AF28" s="26"/>
      <c r="AG28">
        <f t="shared" si="2"/>
        <v>33.264672000000004</v>
      </c>
      <c r="AI28" s="75">
        <f>PXIL!K28</f>
        <v>0</v>
      </c>
      <c r="AJ28" s="75">
        <f>PXIL!Q28</f>
        <v>0</v>
      </c>
      <c r="AK28" s="75">
        <f>RTM_IEX!K28</f>
        <v>33.56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</v>
      </c>
      <c r="AD29">
        <f t="shared" si="1"/>
        <v>0</v>
      </c>
      <c r="AE29">
        <f>'IDT-1'!E29</f>
        <v>0</v>
      </c>
      <c r="AF29" s="26"/>
      <c r="AG29">
        <f t="shared" si="2"/>
        <v>0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</v>
      </c>
      <c r="AD30">
        <f t="shared" si="1"/>
        <v>0</v>
      </c>
      <c r="AE30">
        <f>'IDT-1'!E30</f>
        <v>0</v>
      </c>
      <c r="AF30" s="26"/>
      <c r="AG30">
        <f t="shared" si="2"/>
        <v>0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</v>
      </c>
      <c r="AD31">
        <f t="shared" si="1"/>
        <v>0</v>
      </c>
      <c r="AE31">
        <f>'IDT-1'!E31</f>
        <v>0</v>
      </c>
      <c r="AF31" s="26"/>
      <c r="AG31">
        <f t="shared" si="2"/>
        <v>0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28.77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0.37972000000000006</v>
      </c>
      <c r="AD32">
        <f t="shared" si="1"/>
        <v>42.77028</v>
      </c>
      <c r="AE32">
        <f>'IDT-1'!E32</f>
        <v>0</v>
      </c>
      <c r="AF32" s="26"/>
      <c r="AG32">
        <f t="shared" si="2"/>
        <v>42.77028</v>
      </c>
      <c r="AI32" s="75">
        <f>PXIL!K32</f>
        <v>0</v>
      </c>
      <c r="AJ32" s="75">
        <f>PXIL!Q32</f>
        <v>0</v>
      </c>
      <c r="AK32" s="75">
        <f>RTM_IEX!K32</f>
        <v>14.38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28.76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0.25308800000000004</v>
      </c>
      <c r="AD33">
        <f t="shared" si="1"/>
        <v>28.506912</v>
      </c>
      <c r="AE33">
        <f>'IDT-1'!E33</f>
        <v>0</v>
      </c>
      <c r="AF33" s="26"/>
      <c r="AG33">
        <f t="shared" si="2"/>
        <v>28.506912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28.76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0.25308800000000004</v>
      </c>
      <c r="AD34">
        <f t="shared" si="1"/>
        <v>28.506912</v>
      </c>
      <c r="AE34">
        <f>'IDT-1'!E34</f>
        <v>0</v>
      </c>
      <c r="AF34" s="26"/>
      <c r="AG34">
        <f t="shared" si="2"/>
        <v>28.506912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-10</v>
      </c>
      <c r="AA35" s="117">
        <f>STOA!K35</f>
        <v>120.82</v>
      </c>
      <c r="AB35" s="117">
        <f>-STOA!Q35</f>
        <v>0</v>
      </c>
      <c r="AC35">
        <f t="shared" si="0"/>
        <v>1.7734662017756255</v>
      </c>
      <c r="AD35">
        <f t="shared" si="1"/>
        <v>39.046533798224367</v>
      </c>
      <c r="AE35">
        <f>'IDT-1'!E35</f>
        <v>0</v>
      </c>
      <c r="AF35" s="26"/>
      <c r="AG35">
        <f t="shared" si="2"/>
        <v>39.046533798224367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-70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120.82</v>
      </c>
      <c r="AB36" s="117">
        <f>-STOA!Q36</f>
        <v>0</v>
      </c>
      <c r="AC36">
        <f t="shared" si="0"/>
        <v>2.0220537723970944</v>
      </c>
      <c r="AD36">
        <f t="shared" si="1"/>
        <v>10.7979462276029</v>
      </c>
      <c r="AE36">
        <f>'IDT-1'!E36</f>
        <v>0</v>
      </c>
      <c r="AF36" s="26"/>
      <c r="AG36">
        <f t="shared" si="2"/>
        <v>10.7979462276029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-98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-10</v>
      </c>
      <c r="AA37" s="117">
        <f>STOA!K37</f>
        <v>120.82</v>
      </c>
      <c r="AB37" s="117">
        <f>-STOA!Q37</f>
        <v>0</v>
      </c>
      <c r="AC37">
        <f t="shared" si="0"/>
        <v>1.4627317384987895</v>
      </c>
      <c r="AD37">
        <f t="shared" si="1"/>
        <v>74.357268261501204</v>
      </c>
      <c r="AE37">
        <f>'IDT-1'!E37</f>
        <v>0</v>
      </c>
      <c r="AF37" s="26"/>
      <c r="AG37">
        <f t="shared" si="2"/>
        <v>74.357268261501204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120.82</v>
      </c>
      <c r="AB38" s="117">
        <f>-STOA!Q38</f>
        <v>0</v>
      </c>
      <c r="AC38">
        <f t="shared" si="0"/>
        <v>1.4627317384987895</v>
      </c>
      <c r="AD38">
        <f t="shared" si="1"/>
        <v>74.357268261501204</v>
      </c>
      <c r="AE38">
        <f>'IDT-1'!E38</f>
        <v>0</v>
      </c>
      <c r="AF38" s="26"/>
      <c r="AG38">
        <f t="shared" si="2"/>
        <v>74.357268261501204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-10</v>
      </c>
      <c r="AA39" s="117">
        <f>STOA!K39</f>
        <v>120.82</v>
      </c>
      <c r="AB39" s="117">
        <f>-STOA!Q39</f>
        <v>0</v>
      </c>
      <c r="AC39">
        <f t="shared" si="0"/>
        <v>1.4627317384987895</v>
      </c>
      <c r="AD39">
        <f t="shared" si="1"/>
        <v>74.357268261501204</v>
      </c>
      <c r="AE39">
        <f>'IDT-1'!E39</f>
        <v>0</v>
      </c>
      <c r="AF39" s="26"/>
      <c r="AG39">
        <f t="shared" si="2"/>
        <v>74.357268261501204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-10</v>
      </c>
      <c r="AA40" s="117">
        <f>STOA!K40</f>
        <v>120.82</v>
      </c>
      <c r="AB40" s="117">
        <f>-STOA!Q40</f>
        <v>0</v>
      </c>
      <c r="AC40">
        <f t="shared" si="0"/>
        <v>1.4627317384987895</v>
      </c>
      <c r="AD40">
        <f t="shared" si="1"/>
        <v>74.357268261501204</v>
      </c>
      <c r="AE40">
        <f>'IDT-1'!E40</f>
        <v>0</v>
      </c>
      <c r="AF40" s="26"/>
      <c r="AG40">
        <f t="shared" si="2"/>
        <v>74.357268261501204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-10</v>
      </c>
      <c r="AA41" s="117">
        <f>STOA!K41</f>
        <v>120.82</v>
      </c>
      <c r="AB41" s="117">
        <f>-STOA!Q41</f>
        <v>0</v>
      </c>
      <c r="AC41">
        <f t="shared" si="0"/>
        <v>1.9954193898305084</v>
      </c>
      <c r="AD41">
        <f t="shared" si="1"/>
        <v>13.824580610169484</v>
      </c>
      <c r="AE41">
        <f>'IDT-1'!E41</f>
        <v>0</v>
      </c>
      <c r="AF41" s="26"/>
      <c r="AG41">
        <f t="shared" si="2"/>
        <v>13.824580610169484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-95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-10</v>
      </c>
      <c r="AA42" s="117">
        <f>STOA!K42</f>
        <v>120.82</v>
      </c>
      <c r="AB42" s="117">
        <f>-STOA!Q42</f>
        <v>0</v>
      </c>
      <c r="AC42">
        <f t="shared" si="0"/>
        <v>1.4627317384987895</v>
      </c>
      <c r="AD42">
        <f t="shared" si="1"/>
        <v>74.357268261501204</v>
      </c>
      <c r="AE42">
        <f>'IDT-1'!E42</f>
        <v>0</v>
      </c>
      <c r="AF42" s="26"/>
      <c r="AG42">
        <f t="shared" si="2"/>
        <v>74.357268261501204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-10</v>
      </c>
      <c r="AA43" s="117">
        <f>STOA!K43</f>
        <v>120.82</v>
      </c>
      <c r="AB43" s="117">
        <f>-STOA!Q43</f>
        <v>0</v>
      </c>
      <c r="AC43">
        <f t="shared" si="0"/>
        <v>1.4627317384987895</v>
      </c>
      <c r="AD43">
        <f t="shared" si="1"/>
        <v>74.357268261501204</v>
      </c>
      <c r="AE43">
        <f>'IDT-1'!E43</f>
        <v>0</v>
      </c>
      <c r="AF43" s="26"/>
      <c r="AG43">
        <f t="shared" si="2"/>
        <v>74.357268261501204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-10</v>
      </c>
      <c r="AA44" s="117">
        <f>STOA!K44</f>
        <v>120.82</v>
      </c>
      <c r="AB44" s="117">
        <f>-STOA!Q44</f>
        <v>0</v>
      </c>
      <c r="AC44">
        <f t="shared" si="0"/>
        <v>1.4183411008878126</v>
      </c>
      <c r="AD44">
        <f t="shared" si="1"/>
        <v>79.401658899112178</v>
      </c>
      <c r="AE44">
        <f>'IDT-1'!E44</f>
        <v>0</v>
      </c>
      <c r="AF44" s="26"/>
      <c r="AG44">
        <f t="shared" si="2"/>
        <v>79.401658899112178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-30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</v>
      </c>
      <c r="AA45" s="117">
        <f>STOA!K45</f>
        <v>120.82</v>
      </c>
      <c r="AB45" s="117">
        <f>-STOA!Q45</f>
        <v>0</v>
      </c>
      <c r="AC45">
        <f t="shared" si="0"/>
        <v>1.951028752219532</v>
      </c>
      <c r="AD45">
        <f t="shared" si="1"/>
        <v>18.868971247780461</v>
      </c>
      <c r="AE45">
        <f>'IDT-1'!E45</f>
        <v>0</v>
      </c>
      <c r="AF45" s="26"/>
      <c r="AG45">
        <f t="shared" si="2"/>
        <v>18.868971247780461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-90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-10</v>
      </c>
      <c r="AA46" s="117">
        <f>STOA!K46</f>
        <v>120.82</v>
      </c>
      <c r="AB46" s="117">
        <f>-STOA!Q46</f>
        <v>0</v>
      </c>
      <c r="AC46">
        <f t="shared" si="0"/>
        <v>1.4183411008878126</v>
      </c>
      <c r="AD46">
        <f t="shared" si="1"/>
        <v>79.401658899112178</v>
      </c>
      <c r="AE46">
        <f>'IDT-1'!E46</f>
        <v>0</v>
      </c>
      <c r="AF46" s="26"/>
      <c r="AG46">
        <f t="shared" si="2"/>
        <v>79.401658899112178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19.18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0.16878400000000002</v>
      </c>
      <c r="AD47">
        <f t="shared" si="1"/>
        <v>19.011216000000001</v>
      </c>
      <c r="AE47">
        <f>'IDT-1'!E47</f>
        <v>0</v>
      </c>
      <c r="AF47" s="26"/>
      <c r="AG47">
        <f t="shared" si="2"/>
        <v>19.011216000000001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19.18</v>
      </c>
      <c r="Z48" s="75">
        <f>IEX!Q48</f>
        <v>0</v>
      </c>
      <c r="AA48" s="117">
        <f>STOA!K48</f>
        <v>1.32</v>
      </c>
      <c r="AB48" s="117">
        <f>-STOA!Q48</f>
        <v>0</v>
      </c>
      <c r="AC48">
        <f t="shared" si="0"/>
        <v>0.1804</v>
      </c>
      <c r="AD48">
        <f t="shared" si="1"/>
        <v>20.319600000000001</v>
      </c>
      <c r="AE48">
        <f>'IDT-1'!E48</f>
        <v>0</v>
      </c>
      <c r="AF48" s="26"/>
      <c r="AG48">
        <f t="shared" si="2"/>
        <v>20.319600000000001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19.18</v>
      </c>
      <c r="Z49" s="75">
        <f>IEX!Q49</f>
        <v>0</v>
      </c>
      <c r="AA49" s="117">
        <f>STOA!K49</f>
        <v>5.41</v>
      </c>
      <c r="AB49" s="117">
        <f>-STOA!Q49</f>
        <v>0</v>
      </c>
      <c r="AC49">
        <f t="shared" si="0"/>
        <v>0.59611199999999998</v>
      </c>
      <c r="AD49">
        <f t="shared" si="1"/>
        <v>67.14388799999999</v>
      </c>
      <c r="AE49">
        <f>'IDT-1'!E49</f>
        <v>0</v>
      </c>
      <c r="AF49" s="26"/>
      <c r="AG49">
        <f t="shared" si="2"/>
        <v>67.14388799999999</v>
      </c>
      <c r="AI49" s="75">
        <f>PXIL!K49</f>
        <v>0</v>
      </c>
      <c r="AJ49" s="75">
        <f>PXIL!Q49</f>
        <v>0</v>
      </c>
      <c r="AK49" s="75">
        <f>RTM_IEX!K49</f>
        <v>43.15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19.18</v>
      </c>
      <c r="Z50" s="75">
        <f>IEX!Q50</f>
        <v>0</v>
      </c>
      <c r="AA50" s="117">
        <f>STOA!K50</f>
        <v>6.66</v>
      </c>
      <c r="AB50" s="117">
        <f>-STOA!Q50</f>
        <v>0</v>
      </c>
      <c r="AC50">
        <f t="shared" si="0"/>
        <v>0.60711199999999999</v>
      </c>
      <c r="AD50">
        <f t="shared" si="1"/>
        <v>68.382887999999994</v>
      </c>
      <c r="AE50">
        <f>'IDT-1'!E50</f>
        <v>0</v>
      </c>
      <c r="AF50" s="26"/>
      <c r="AG50">
        <f t="shared" si="2"/>
        <v>68.382887999999994</v>
      </c>
      <c r="AI50" s="75">
        <f>PXIL!K50</f>
        <v>0</v>
      </c>
      <c r="AJ50" s="75">
        <f>PXIL!Q50</f>
        <v>0</v>
      </c>
      <c r="AK50" s="75">
        <f>RTM_IEX!K50</f>
        <v>43.15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19.18</v>
      </c>
      <c r="Z51" s="75">
        <f>IEX!Q51</f>
        <v>0</v>
      </c>
      <c r="AA51" s="117">
        <f>STOA!K51</f>
        <v>8.67</v>
      </c>
      <c r="AB51" s="117">
        <f>-STOA!Q51</f>
        <v>0</v>
      </c>
      <c r="AC51">
        <f t="shared" si="0"/>
        <v>0.26197600000000004</v>
      </c>
      <c r="AD51">
        <f t="shared" si="1"/>
        <v>29.508024000000002</v>
      </c>
      <c r="AE51">
        <f>'IDT-1'!E51</f>
        <v>0</v>
      </c>
      <c r="AF51" s="26"/>
      <c r="AG51">
        <f t="shared" si="2"/>
        <v>29.508024000000002</v>
      </c>
      <c r="AI51" s="75">
        <f>PXIL!K51</f>
        <v>0</v>
      </c>
      <c r="AJ51" s="75">
        <f>PXIL!Q51</f>
        <v>0</v>
      </c>
      <c r="AK51" s="75">
        <f>RTM_IEX!K51</f>
        <v>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19.170000000000002</v>
      </c>
      <c r="Z52" s="75">
        <f>IEX!Q52</f>
        <v>0</v>
      </c>
      <c r="AA52" s="117">
        <f>STOA!K52</f>
        <v>9.59</v>
      </c>
      <c r="AB52" s="117">
        <f>-STOA!Q52</f>
        <v>0</v>
      </c>
      <c r="AC52">
        <f t="shared" si="0"/>
        <v>0.26998400000000006</v>
      </c>
      <c r="AD52">
        <f t="shared" si="1"/>
        <v>30.410015999999999</v>
      </c>
      <c r="AE52">
        <f>'IDT-1'!E52</f>
        <v>0</v>
      </c>
      <c r="AF52" s="26"/>
      <c r="AG52">
        <f t="shared" si="2"/>
        <v>30.410015999999999</v>
      </c>
      <c r="AI52" s="75">
        <f>PXIL!K52</f>
        <v>0</v>
      </c>
      <c r="AJ52" s="75">
        <f>PXIL!Q52</f>
        <v>0</v>
      </c>
      <c r="AK52" s="75">
        <f>RTM_IEX!K52</f>
        <v>1.92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19.18</v>
      </c>
      <c r="Z53" s="75">
        <f>IEX!Q53</f>
        <v>0</v>
      </c>
      <c r="AA53" s="117">
        <f>STOA!K53</f>
        <v>9.59</v>
      </c>
      <c r="AB53" s="117">
        <f>-STOA!Q53</f>
        <v>0</v>
      </c>
      <c r="AC53">
        <f t="shared" si="0"/>
        <v>0.63289600000000001</v>
      </c>
      <c r="AD53">
        <f t="shared" si="1"/>
        <v>71.287103999999999</v>
      </c>
      <c r="AE53">
        <f>'IDT-1'!E53</f>
        <v>0</v>
      </c>
      <c r="AF53" s="26"/>
      <c r="AG53">
        <f t="shared" si="2"/>
        <v>71.287103999999999</v>
      </c>
      <c r="AI53" s="75">
        <f>PXIL!K53</f>
        <v>0</v>
      </c>
      <c r="AJ53" s="75">
        <f>PXIL!Q53</f>
        <v>0</v>
      </c>
      <c r="AK53" s="75">
        <f>RTM_IEX!K53</f>
        <v>43.15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19.18</v>
      </c>
      <c r="Z54" s="75">
        <f>IEX!Q54</f>
        <v>0</v>
      </c>
      <c r="AA54" s="117">
        <f>STOA!K54</f>
        <v>9.59</v>
      </c>
      <c r="AB54" s="117">
        <f>-STOA!Q54</f>
        <v>0</v>
      </c>
      <c r="AC54">
        <f t="shared" si="0"/>
        <v>0.25317600000000001</v>
      </c>
      <c r="AD54">
        <f t="shared" si="1"/>
        <v>28.516824</v>
      </c>
      <c r="AE54">
        <f>'IDT-1'!E54</f>
        <v>0</v>
      </c>
      <c r="AF54" s="26"/>
      <c r="AG54">
        <f t="shared" si="2"/>
        <v>28.516824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19.18</v>
      </c>
      <c r="Z55" s="75">
        <f>IEX!Q55</f>
        <v>0</v>
      </c>
      <c r="AA55" s="117">
        <f>STOA!K55</f>
        <v>4.79</v>
      </c>
      <c r="AB55" s="117">
        <f>-STOA!Q55</f>
        <v>0</v>
      </c>
      <c r="AC55">
        <f t="shared" si="0"/>
        <v>0.59065600000000007</v>
      </c>
      <c r="AD55">
        <f t="shared" si="1"/>
        <v>66.529344000000009</v>
      </c>
      <c r="AE55">
        <f>'IDT-1'!E55</f>
        <v>0</v>
      </c>
      <c r="AF55" s="26"/>
      <c r="AG55">
        <f t="shared" si="2"/>
        <v>66.529344000000009</v>
      </c>
      <c r="AI55" s="75">
        <f>PXIL!K55</f>
        <v>0</v>
      </c>
      <c r="AJ55" s="75">
        <f>PXIL!Q55</f>
        <v>0</v>
      </c>
      <c r="AK55" s="75">
        <f>RTM_IEX!K55</f>
        <v>43.15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19.170000000000002</v>
      </c>
      <c r="Z56" s="75">
        <f>IEX!Q56</f>
        <v>0</v>
      </c>
      <c r="AA56" s="117">
        <f>STOA!K56</f>
        <v>4.79</v>
      </c>
      <c r="AB56" s="117">
        <f>-STOA!Q56</f>
        <v>0</v>
      </c>
      <c r="AC56">
        <f t="shared" si="0"/>
        <v>0.21084800000000001</v>
      </c>
      <c r="AD56">
        <f t="shared" si="1"/>
        <v>23.749152000000002</v>
      </c>
      <c r="AE56">
        <f>'IDT-1'!E56</f>
        <v>0</v>
      </c>
      <c r="AF56" s="26"/>
      <c r="AG56">
        <f t="shared" si="2"/>
        <v>23.749152000000002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19.18</v>
      </c>
      <c r="Z57" s="75">
        <f>IEX!Q57</f>
        <v>0</v>
      </c>
      <c r="AA57" s="117">
        <f>STOA!K57</f>
        <v>4.79</v>
      </c>
      <c r="AB57" s="117">
        <f>-STOA!Q57</f>
        <v>0</v>
      </c>
      <c r="AC57">
        <f t="shared" si="0"/>
        <v>0.37972000000000006</v>
      </c>
      <c r="AD57">
        <f t="shared" si="1"/>
        <v>42.77028</v>
      </c>
      <c r="AE57">
        <f>'IDT-1'!E57</f>
        <v>0</v>
      </c>
      <c r="AF57" s="26"/>
      <c r="AG57">
        <f t="shared" si="2"/>
        <v>42.77028</v>
      </c>
      <c r="AI57" s="75">
        <f>PXIL!K57</f>
        <v>0</v>
      </c>
      <c r="AJ57" s="75">
        <f>PXIL!Q57</f>
        <v>0</v>
      </c>
      <c r="AK57" s="75">
        <f>RTM_IEX!K57</f>
        <v>19.18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19.18</v>
      </c>
      <c r="Z58" s="75">
        <f>IEX!Q58</f>
        <v>0</v>
      </c>
      <c r="AA58" s="117">
        <f>STOA!K58</f>
        <v>4.79</v>
      </c>
      <c r="AB58" s="117">
        <f>-STOA!Q58</f>
        <v>0</v>
      </c>
      <c r="AC58">
        <f t="shared" si="0"/>
        <v>0.37972000000000006</v>
      </c>
      <c r="AD58">
        <f t="shared" si="1"/>
        <v>42.77028</v>
      </c>
      <c r="AE58">
        <f>'IDT-1'!E58</f>
        <v>0</v>
      </c>
      <c r="AF58" s="26"/>
      <c r="AG58">
        <f t="shared" si="2"/>
        <v>42.77028</v>
      </c>
      <c r="AI58" s="75">
        <f>PXIL!K58</f>
        <v>0</v>
      </c>
      <c r="AJ58" s="75">
        <f>PXIL!Q58</f>
        <v>0</v>
      </c>
      <c r="AK58" s="75">
        <f>RTM_IEX!K58</f>
        <v>19.18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19.18</v>
      </c>
      <c r="Z59" s="75">
        <f>IEX!Q59</f>
        <v>0</v>
      </c>
      <c r="AA59" s="117">
        <f>STOA!K59</f>
        <v>4.79</v>
      </c>
      <c r="AB59" s="117">
        <f>-STOA!Q59</f>
        <v>0</v>
      </c>
      <c r="AC59">
        <f t="shared" si="0"/>
        <v>0.5485040000000001</v>
      </c>
      <c r="AD59">
        <f t="shared" si="1"/>
        <v>61.781495999999997</v>
      </c>
      <c r="AE59">
        <f>'IDT-1'!E59</f>
        <v>0</v>
      </c>
      <c r="AF59" s="26"/>
      <c r="AG59">
        <f t="shared" si="2"/>
        <v>61.781495999999997</v>
      </c>
      <c r="AI59" s="75">
        <f>PXIL!K59</f>
        <v>0</v>
      </c>
      <c r="AJ59" s="75">
        <f>PXIL!Q59</f>
        <v>0</v>
      </c>
      <c r="AK59" s="75">
        <f>RTM_IEX!K59</f>
        <v>38.36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19.18</v>
      </c>
      <c r="Z60" s="75">
        <f>IEX!Q60</f>
        <v>0</v>
      </c>
      <c r="AA60" s="117">
        <f>STOA!K60</f>
        <v>4.79</v>
      </c>
      <c r="AB60" s="117">
        <f>-STOA!Q60</f>
        <v>0</v>
      </c>
      <c r="AC60">
        <f t="shared" si="0"/>
        <v>0.21093600000000001</v>
      </c>
      <c r="AD60">
        <f t="shared" si="1"/>
        <v>23.759063999999999</v>
      </c>
      <c r="AE60">
        <f>'IDT-1'!E60</f>
        <v>0</v>
      </c>
      <c r="AF60" s="26"/>
      <c r="AG60">
        <f t="shared" si="2"/>
        <v>23.759063999999999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19.18</v>
      </c>
      <c r="Z61" s="75">
        <f>IEX!Q61</f>
        <v>0</v>
      </c>
      <c r="AA61" s="117">
        <f>STOA!K61</f>
        <v>4.79</v>
      </c>
      <c r="AB61" s="117">
        <f>-STOA!Q61</f>
        <v>0</v>
      </c>
      <c r="AC61">
        <f t="shared" si="0"/>
        <v>0.37972000000000006</v>
      </c>
      <c r="AD61">
        <f t="shared" si="1"/>
        <v>42.77028</v>
      </c>
      <c r="AE61">
        <f>'IDT-1'!E61</f>
        <v>0</v>
      </c>
      <c r="AF61" s="26"/>
      <c r="AG61">
        <f t="shared" si="2"/>
        <v>42.77028</v>
      </c>
      <c r="AI61" s="75">
        <f>PXIL!K61</f>
        <v>0</v>
      </c>
      <c r="AJ61" s="75">
        <f>PXIL!Q61</f>
        <v>0</v>
      </c>
      <c r="AK61" s="75">
        <f>RTM_IEX!K61</f>
        <v>19.18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19.170000000000002</v>
      </c>
      <c r="Z62" s="75">
        <f>IEX!Q62</f>
        <v>0</v>
      </c>
      <c r="AA62" s="117">
        <f>STOA!K62</f>
        <v>4.79</v>
      </c>
      <c r="AB62" s="117">
        <f>-STOA!Q62</f>
        <v>0</v>
      </c>
      <c r="AC62">
        <f t="shared" si="0"/>
        <v>0.21084800000000001</v>
      </c>
      <c r="AD62">
        <f t="shared" si="1"/>
        <v>23.749152000000002</v>
      </c>
      <c r="AE62">
        <f>'IDT-1'!E62</f>
        <v>0</v>
      </c>
      <c r="AF62" s="26"/>
      <c r="AG62">
        <f t="shared" si="2"/>
        <v>23.749152000000002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19.18</v>
      </c>
      <c r="Z63" s="75">
        <f>IEX!Q63</f>
        <v>0</v>
      </c>
      <c r="AA63" s="117">
        <f>STOA!K63</f>
        <v>4.79</v>
      </c>
      <c r="AB63" s="117">
        <f>-STOA!Q63</f>
        <v>0</v>
      </c>
      <c r="AC63">
        <f t="shared" si="0"/>
        <v>0.50626400000000005</v>
      </c>
      <c r="AD63">
        <f t="shared" si="1"/>
        <v>57.023736</v>
      </c>
      <c r="AE63">
        <f>'IDT-1'!E63</f>
        <v>0</v>
      </c>
      <c r="AF63" s="26"/>
      <c r="AG63">
        <f t="shared" si="2"/>
        <v>57.023736</v>
      </c>
      <c r="AI63" s="75">
        <f>PXIL!K63</f>
        <v>0</v>
      </c>
      <c r="AJ63" s="75">
        <f>PXIL!Q63</f>
        <v>0</v>
      </c>
      <c r="AK63" s="75">
        <f>RTM_IEX!K63</f>
        <v>33.56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19.18</v>
      </c>
      <c r="Z64" s="75">
        <f>IEX!Q64</f>
        <v>0</v>
      </c>
      <c r="AA64" s="117">
        <f>STOA!K64</f>
        <v>4.79</v>
      </c>
      <c r="AB64" s="117">
        <f>-STOA!Q64</f>
        <v>0</v>
      </c>
      <c r="AC64">
        <f t="shared" si="0"/>
        <v>0.21093600000000001</v>
      </c>
      <c r="AD64">
        <f t="shared" si="1"/>
        <v>23.759063999999999</v>
      </c>
      <c r="AE64">
        <f>'IDT-1'!E64</f>
        <v>0</v>
      </c>
      <c r="AF64" s="26"/>
      <c r="AG64">
        <f t="shared" si="2"/>
        <v>23.759063999999999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19.18</v>
      </c>
      <c r="Z65" s="75">
        <f>IEX!Q65</f>
        <v>0</v>
      </c>
      <c r="AA65" s="117">
        <f>STOA!K65</f>
        <v>4.79</v>
      </c>
      <c r="AB65" s="117">
        <f>-STOA!Q65</f>
        <v>0</v>
      </c>
      <c r="AC65">
        <f t="shared" si="0"/>
        <v>0.37972000000000006</v>
      </c>
      <c r="AD65">
        <f t="shared" si="1"/>
        <v>42.77028</v>
      </c>
      <c r="AE65">
        <f>'IDT-1'!E65</f>
        <v>0</v>
      </c>
      <c r="AF65" s="26"/>
      <c r="AG65">
        <f t="shared" si="2"/>
        <v>42.77028</v>
      </c>
      <c r="AI65" s="75">
        <f>PXIL!K65</f>
        <v>0</v>
      </c>
      <c r="AJ65" s="75">
        <f>PXIL!Q65</f>
        <v>0</v>
      </c>
      <c r="AK65" s="75">
        <f>RTM_IEX!K65</f>
        <v>19.18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19.18</v>
      </c>
      <c r="Z66" s="75">
        <f>IEX!Q66</f>
        <v>0</v>
      </c>
      <c r="AA66" s="117">
        <f>STOA!K66</f>
        <v>4.79</v>
      </c>
      <c r="AB66" s="117">
        <f>-STOA!Q66</f>
        <v>0</v>
      </c>
      <c r="AC66">
        <f t="shared" si="0"/>
        <v>0.21093600000000001</v>
      </c>
      <c r="AD66">
        <f t="shared" si="1"/>
        <v>23.759063999999999</v>
      </c>
      <c r="AE66">
        <f>'IDT-1'!E66</f>
        <v>0</v>
      </c>
      <c r="AF66" s="26"/>
      <c r="AG66">
        <f t="shared" si="2"/>
        <v>23.759063999999999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-30</v>
      </c>
      <c r="AA67" s="117">
        <f>STOA!K67</f>
        <v>120.82</v>
      </c>
      <c r="AB67" s="117">
        <f>-STOA!Q67</f>
        <v>0</v>
      </c>
      <c r="AC67">
        <f t="shared" si="0"/>
        <v>1.9954193898305084</v>
      </c>
      <c r="AD67">
        <f t="shared" si="1"/>
        <v>13.824580610169484</v>
      </c>
      <c r="AE67">
        <f>'IDT-1'!E67</f>
        <v>0</v>
      </c>
      <c r="AF67" s="26"/>
      <c r="AG67">
        <f t="shared" si="2"/>
        <v>13.824580610169484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-75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1.5959036513317191</v>
      </c>
      <c r="AD68">
        <f t="shared" ref="AD68:AD98" si="4">SUM(B68:AB68,AI68:AR68)-AC68</f>
        <v>59.224096348668276</v>
      </c>
      <c r="AE68">
        <f>'IDT-1'!E68</f>
        <v>0</v>
      </c>
      <c r="AF68" s="26"/>
      <c r="AG68">
        <f t="shared" ref="AG68:AG98" si="5">SUM(AD68:AF68)</f>
        <v>59.224096348668276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120.82</v>
      </c>
      <c r="AB69" s="117">
        <f>-STOA!Q69</f>
        <v>0</v>
      </c>
      <c r="AC69">
        <f t="shared" si="3"/>
        <v>1.5959036513317191</v>
      </c>
      <c r="AD69">
        <f t="shared" si="4"/>
        <v>59.224096348668276</v>
      </c>
      <c r="AE69">
        <f>'IDT-1'!E69</f>
        <v>0</v>
      </c>
      <c r="AF69" s="26"/>
      <c r="AG69">
        <f t="shared" si="5"/>
        <v>59.224096348668276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-15</v>
      </c>
      <c r="AA70" s="117">
        <f>STOA!K70</f>
        <v>120.82</v>
      </c>
      <c r="AB70" s="117">
        <f>-STOA!Q70</f>
        <v>0</v>
      </c>
      <c r="AC70">
        <f t="shared" si="3"/>
        <v>1.4627317384987895</v>
      </c>
      <c r="AD70">
        <f t="shared" si="4"/>
        <v>74.357268261501204</v>
      </c>
      <c r="AE70">
        <f>'IDT-1'!E70</f>
        <v>0</v>
      </c>
      <c r="AF70" s="26"/>
      <c r="AG70">
        <f t="shared" si="5"/>
        <v>74.357268261501204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-25</v>
      </c>
      <c r="AA71" s="117">
        <f>STOA!K71</f>
        <v>120.82</v>
      </c>
      <c r="AB71" s="117">
        <f>-STOA!Q71</f>
        <v>0</v>
      </c>
      <c r="AC71">
        <f t="shared" si="3"/>
        <v>1.5515130137207427</v>
      </c>
      <c r="AD71">
        <f t="shared" si="4"/>
        <v>64.268486986279257</v>
      </c>
      <c r="AE71">
        <f>'IDT-1'!E71</f>
        <v>0</v>
      </c>
      <c r="AF71" s="26"/>
      <c r="AG71">
        <f t="shared" si="5"/>
        <v>64.268486986279257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-50</v>
      </c>
      <c r="AA72" s="117">
        <f>STOA!K72</f>
        <v>120.82</v>
      </c>
      <c r="AB72" s="117">
        <f>-STOA!Q72</f>
        <v>0</v>
      </c>
      <c r="AC72">
        <f t="shared" si="3"/>
        <v>2.0398100274414848</v>
      </c>
      <c r="AD72">
        <f t="shared" si="4"/>
        <v>8.7801899725585084</v>
      </c>
      <c r="AE72">
        <f>'IDT-1'!E72</f>
        <v>0</v>
      </c>
      <c r="AF72" s="26"/>
      <c r="AG72">
        <f t="shared" si="5"/>
        <v>8.7801899725585084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-60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120.82</v>
      </c>
      <c r="AB73" s="117">
        <f>-STOA!Q73</f>
        <v>0</v>
      </c>
      <c r="AC73">
        <f t="shared" si="3"/>
        <v>1.5515130137207425</v>
      </c>
      <c r="AD73">
        <f t="shared" si="4"/>
        <v>64.268486986279257</v>
      </c>
      <c r="AE73">
        <f>'IDT-1'!E73</f>
        <v>0</v>
      </c>
      <c r="AF73" s="26"/>
      <c r="AG73">
        <f t="shared" si="5"/>
        <v>64.268486986279257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-25</v>
      </c>
      <c r="AA74" s="117">
        <f>STOA!K74</f>
        <v>120.82</v>
      </c>
      <c r="AB74" s="117">
        <f>-STOA!Q74</f>
        <v>0</v>
      </c>
      <c r="AC74">
        <f t="shared" si="3"/>
        <v>1.5071223761097661</v>
      </c>
      <c r="AD74">
        <f t="shared" si="4"/>
        <v>69.31287762389023</v>
      </c>
      <c r="AE74">
        <f>'IDT-1'!E74</f>
        <v>0</v>
      </c>
      <c r="AF74" s="26"/>
      <c r="AG74">
        <f t="shared" si="5"/>
        <v>69.31287762389023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120.82</v>
      </c>
      <c r="AB75" s="117">
        <f>-STOA!Q75</f>
        <v>0</v>
      </c>
      <c r="AC75">
        <f t="shared" si="3"/>
        <v>1.4627317384987895</v>
      </c>
      <c r="AD75">
        <f t="shared" si="4"/>
        <v>74.357268261501204</v>
      </c>
      <c r="AE75">
        <f>'IDT-1'!E75</f>
        <v>0</v>
      </c>
      <c r="AF75" s="26"/>
      <c r="AG75">
        <f t="shared" si="5"/>
        <v>74.357268261501204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-45</v>
      </c>
      <c r="AA76" s="117">
        <f>STOA!K76</f>
        <v>120.82</v>
      </c>
      <c r="AB76" s="117">
        <f>-STOA!Q76</f>
        <v>0</v>
      </c>
      <c r="AC76">
        <f t="shared" si="3"/>
        <v>1.9510287522195318</v>
      </c>
      <c r="AD76">
        <f t="shared" si="4"/>
        <v>18.868971247780461</v>
      </c>
      <c r="AE76">
        <f>'IDT-1'!E76</f>
        <v>0</v>
      </c>
      <c r="AF76" s="26"/>
      <c r="AG76">
        <f t="shared" si="5"/>
        <v>18.868971247780461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120.82</v>
      </c>
      <c r="AB77" s="117">
        <f>-STOA!Q77</f>
        <v>0</v>
      </c>
      <c r="AC77">
        <f t="shared" si="3"/>
        <v>1.4183411008878128</v>
      </c>
      <c r="AD77">
        <f t="shared" si="4"/>
        <v>79.401658899112178</v>
      </c>
      <c r="AE77">
        <f>'IDT-1'!E77</f>
        <v>0</v>
      </c>
      <c r="AF77" s="26"/>
      <c r="AG77">
        <f t="shared" si="5"/>
        <v>79.401658899112178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120.82</v>
      </c>
      <c r="AB78" s="117">
        <f>-STOA!Q78</f>
        <v>0</v>
      </c>
      <c r="AC78">
        <f t="shared" si="3"/>
        <v>1.3295598256658596</v>
      </c>
      <c r="AD78">
        <f t="shared" si="4"/>
        <v>89.49044017433414</v>
      </c>
      <c r="AE78">
        <f>'IDT-1'!E78</f>
        <v>0</v>
      </c>
      <c r="AF78" s="26"/>
      <c r="AG78">
        <f t="shared" si="5"/>
        <v>89.49044017433414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19.170000000000002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0.16869600000000001</v>
      </c>
      <c r="AD79">
        <f t="shared" si="4"/>
        <v>19.001304000000001</v>
      </c>
      <c r="AE79">
        <f>'IDT-1'!E79</f>
        <v>0</v>
      </c>
      <c r="AF79" s="26"/>
      <c r="AG79">
        <f t="shared" si="5"/>
        <v>19.001304000000001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43.15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0.37972</v>
      </c>
      <c r="AD80">
        <f t="shared" si="4"/>
        <v>42.77028</v>
      </c>
      <c r="AE80">
        <f>'IDT-1'!E80</f>
        <v>0</v>
      </c>
      <c r="AF80" s="26"/>
      <c r="AG80">
        <f t="shared" si="5"/>
        <v>42.77028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57.54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0.59074400000000005</v>
      </c>
      <c r="AD81">
        <f t="shared" si="4"/>
        <v>66.539255999999995</v>
      </c>
      <c r="AE81">
        <f>'IDT-1'!E81</f>
        <v>0</v>
      </c>
      <c r="AF81" s="26"/>
      <c r="AG81">
        <f t="shared" si="5"/>
        <v>66.539255999999995</v>
      </c>
      <c r="AI81" s="75">
        <f>PXIL!K81</f>
        <v>0</v>
      </c>
      <c r="AJ81" s="75">
        <f>PXIL!Q81</f>
        <v>0</v>
      </c>
      <c r="AK81" s="75">
        <f>RTM_IEX!K81</f>
        <v>9.59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47.94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0.42187200000000002</v>
      </c>
      <c r="AD82">
        <f t="shared" si="4"/>
        <v>47.518127999999997</v>
      </c>
      <c r="AE82">
        <f>'IDT-1'!E82</f>
        <v>0</v>
      </c>
      <c r="AF82" s="26"/>
      <c r="AG82">
        <f t="shared" si="5"/>
        <v>47.518127999999997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47.94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0.42187200000000002</v>
      </c>
      <c r="AD83">
        <f t="shared" si="4"/>
        <v>47.518127999999997</v>
      </c>
      <c r="AE83">
        <f>'IDT-1'!E83</f>
        <v>0</v>
      </c>
      <c r="AF83" s="26"/>
      <c r="AG83">
        <f t="shared" si="5"/>
        <v>47.518127999999997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47.94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0.42187200000000002</v>
      </c>
      <c r="AD84">
        <f t="shared" si="4"/>
        <v>47.518127999999997</v>
      </c>
      <c r="AE84">
        <f>'IDT-1'!E84</f>
        <v>0</v>
      </c>
      <c r="AF84" s="26"/>
      <c r="AG84">
        <f t="shared" si="5"/>
        <v>47.518127999999997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38.74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0.34091200000000005</v>
      </c>
      <c r="AD85">
        <f t="shared" si="4"/>
        <v>38.399087999999999</v>
      </c>
      <c r="AE85">
        <f>'IDT-1'!E85</f>
        <v>0</v>
      </c>
      <c r="AF85" s="26"/>
      <c r="AG85">
        <f t="shared" si="5"/>
        <v>38.399087999999999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38.35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0.4640240000000001</v>
      </c>
      <c r="AD86">
        <f t="shared" si="4"/>
        <v>52.265976000000002</v>
      </c>
      <c r="AE86">
        <f>'IDT-1'!E86</f>
        <v>0</v>
      </c>
      <c r="AF86" s="26"/>
      <c r="AG86">
        <f t="shared" si="5"/>
        <v>52.265976000000002</v>
      </c>
      <c r="AI86" s="75">
        <f>PXIL!K86</f>
        <v>0</v>
      </c>
      <c r="AJ86" s="75">
        <f>PXIL!Q86</f>
        <v>0</v>
      </c>
      <c r="AK86" s="75">
        <f>RTM_IEX!K86</f>
        <v>14.38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28.77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0.25317600000000001</v>
      </c>
      <c r="AD87">
        <f t="shared" si="4"/>
        <v>28.516824</v>
      </c>
      <c r="AE87">
        <f>'IDT-1'!E87</f>
        <v>0</v>
      </c>
      <c r="AF87" s="26"/>
      <c r="AG87">
        <f t="shared" si="5"/>
        <v>28.516824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47.95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0.42196000000000006</v>
      </c>
      <c r="AD88">
        <f t="shared" si="4"/>
        <v>47.528040000000004</v>
      </c>
      <c r="AE88">
        <f>'IDT-1'!E88</f>
        <v>0</v>
      </c>
      <c r="AF88" s="26"/>
      <c r="AG88">
        <f t="shared" si="5"/>
        <v>47.528040000000004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28.76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0.25308800000000004</v>
      </c>
      <c r="AD89">
        <f t="shared" si="4"/>
        <v>28.506912</v>
      </c>
      <c r="AE89">
        <f>'IDT-1'!E89</f>
        <v>0</v>
      </c>
      <c r="AF89" s="26"/>
      <c r="AG89">
        <f t="shared" si="5"/>
        <v>28.506912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47.94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0.42187200000000002</v>
      </c>
      <c r="AD90">
        <f t="shared" si="4"/>
        <v>47.518127999999997</v>
      </c>
      <c r="AE90">
        <f>'IDT-1'!E90</f>
        <v>0</v>
      </c>
      <c r="AF90" s="26"/>
      <c r="AG90">
        <f t="shared" si="5"/>
        <v>47.518127999999997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23.97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0.21093600000000001</v>
      </c>
      <c r="AD91">
        <f t="shared" si="4"/>
        <v>23.759063999999999</v>
      </c>
      <c r="AE91">
        <f>'IDT-1'!E91</f>
        <v>0</v>
      </c>
      <c r="AF91" s="26"/>
      <c r="AG91">
        <f t="shared" si="5"/>
        <v>23.759063999999999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43.15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0.42187200000000002</v>
      </c>
      <c r="AD92">
        <f t="shared" si="4"/>
        <v>47.518127999999997</v>
      </c>
      <c r="AE92">
        <f>'IDT-1'!E92</f>
        <v>0</v>
      </c>
      <c r="AF92" s="26"/>
      <c r="AG92">
        <f t="shared" si="5"/>
        <v>47.518127999999997</v>
      </c>
      <c r="AI92" s="75">
        <f>PXIL!K92</f>
        <v>0</v>
      </c>
      <c r="AJ92" s="75">
        <f>PXIL!Q92</f>
        <v>0</v>
      </c>
      <c r="AK92" s="75">
        <f>RTM_IEX!K92</f>
        <v>4.79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9.58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8.4304000000000004E-2</v>
      </c>
      <c r="AD93">
        <f t="shared" si="4"/>
        <v>9.4956960000000006</v>
      </c>
      <c r="AE93">
        <f>'IDT-1'!E93</f>
        <v>0</v>
      </c>
      <c r="AF93" s="26"/>
      <c r="AG93">
        <f t="shared" si="5"/>
        <v>9.4956960000000006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38.35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0.37963200000000008</v>
      </c>
      <c r="AD94">
        <f t="shared" si="4"/>
        <v>42.760368</v>
      </c>
      <c r="AE94">
        <f>'IDT-1'!E94</f>
        <v>0</v>
      </c>
      <c r="AF94" s="26"/>
      <c r="AG94">
        <f t="shared" si="5"/>
        <v>42.760368</v>
      </c>
      <c r="AI94" s="75">
        <f>PXIL!K94</f>
        <v>0</v>
      </c>
      <c r="AJ94" s="75">
        <f>PXIL!Q94</f>
        <v>0</v>
      </c>
      <c r="AK94" s="75">
        <f>RTM_IEX!K94</f>
        <v>4.79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1.91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1.6808E-2</v>
      </c>
      <c r="AD95">
        <f t="shared" si="4"/>
        <v>1.893192</v>
      </c>
      <c r="AE95">
        <f>'IDT-1'!E95</f>
        <v>0</v>
      </c>
      <c r="AF95" s="26"/>
      <c r="AG95">
        <f t="shared" si="5"/>
        <v>1.893192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28.77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0.25317600000000001</v>
      </c>
      <c r="AD96">
        <f t="shared" si="4"/>
        <v>28.516824</v>
      </c>
      <c r="AE96">
        <f>'IDT-1'!E96</f>
        <v>0</v>
      </c>
      <c r="AF96" s="26"/>
      <c r="AG96">
        <f t="shared" si="5"/>
        <v>28.516824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28.76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0.29524000000000006</v>
      </c>
      <c r="AD97">
        <f t="shared" si="4"/>
        <v>33.254760000000005</v>
      </c>
      <c r="AE97">
        <f>'IDT-1'!E97</f>
        <v>0</v>
      </c>
      <c r="AF97" s="26"/>
      <c r="AG97">
        <f t="shared" si="5"/>
        <v>33.254760000000005</v>
      </c>
      <c r="AI97" s="75">
        <f>PXIL!K97</f>
        <v>0</v>
      </c>
      <c r="AJ97" s="75">
        <f>PXIL!Q97</f>
        <v>0</v>
      </c>
      <c r="AK97" s="75">
        <f>RTM_IEX!K97</f>
        <v>4.79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12.47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0.10973600000000001</v>
      </c>
      <c r="AD98">
        <f t="shared" si="4"/>
        <v>12.360264000000001</v>
      </c>
      <c r="AE98">
        <f>'IDT-1'!E98</f>
        <v>0</v>
      </c>
      <c r="AF98" s="26"/>
      <c r="AG98">
        <f t="shared" si="5"/>
        <v>12.360264000000001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0.28775250000000008</v>
      </c>
      <c r="Z99" s="75">
        <f t="shared" si="6"/>
        <v>-0.115</v>
      </c>
      <c r="AA99" s="117">
        <f t="shared" si="6"/>
        <v>0.75199749999999999</v>
      </c>
      <c r="AB99" s="117">
        <f t="shared" si="6"/>
        <v>0</v>
      </c>
      <c r="AC99">
        <f t="shared" si="6"/>
        <v>1.3744878669895074E-2</v>
      </c>
      <c r="AD99">
        <f t="shared" si="6"/>
        <v>0.76571512133010511</v>
      </c>
      <c r="AE99">
        <f t="shared" si="6"/>
        <v>0</v>
      </c>
      <c r="AG99">
        <f t="shared" si="6"/>
        <v>0.76571512133010511</v>
      </c>
      <c r="AI99">
        <f t="shared" si="6"/>
        <v>0</v>
      </c>
      <c r="AJ99">
        <f t="shared" si="6"/>
        <v>0</v>
      </c>
      <c r="AK99">
        <f t="shared" si="6"/>
        <v>0.12920999999999999</v>
      </c>
      <c r="AL99">
        <f t="shared" si="6"/>
        <v>-0.27450000000000002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0.10120000000000001</v>
      </c>
      <c r="AD4">
        <f t="shared" ref="AD4:AD67" si="1">SUM(B4:AB4,AI4:AR4)-AC4</f>
        <v>11.3988</v>
      </c>
      <c r="AE4">
        <f>'IDT-1'!D4</f>
        <v>0</v>
      </c>
      <c r="AF4" s="26"/>
      <c r="AG4">
        <f t="shared" ref="AG4:AG67" si="2">SUM(AD4:AF4)</f>
        <v>11.3988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9.2752000000000001E-2</v>
      </c>
      <c r="AD5">
        <f t="shared" si="1"/>
        <v>10.447247999999998</v>
      </c>
      <c r="AE5">
        <f>'IDT-1'!D5</f>
        <v>0</v>
      </c>
      <c r="AF5" s="26"/>
      <c r="AG5">
        <f t="shared" si="2"/>
        <v>10.447247999999998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8.4304000000000004E-2</v>
      </c>
      <c r="AD6">
        <f t="shared" si="1"/>
        <v>9.4956960000000006</v>
      </c>
      <c r="AE6">
        <f>'IDT-1'!D6</f>
        <v>0</v>
      </c>
      <c r="AF6" s="26"/>
      <c r="AG6">
        <f t="shared" si="2"/>
        <v>9.4956960000000006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0.12654400000000002</v>
      </c>
      <c r="AD7">
        <f t="shared" si="1"/>
        <v>14.253455999999998</v>
      </c>
      <c r="AE7">
        <f>'IDT-1'!D7</f>
        <v>0</v>
      </c>
      <c r="AF7" s="26"/>
      <c r="AG7">
        <f t="shared" si="2"/>
        <v>14.253455999999998</v>
      </c>
      <c r="AI7" s="75">
        <f>PXIL!L7</f>
        <v>0</v>
      </c>
      <c r="AJ7" s="75">
        <f>PXIL!R7</f>
        <v>0</v>
      </c>
      <c r="AK7" s="75">
        <f>RTM_IEX!L7</f>
        <v>9.59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5.9048000000000003E-2</v>
      </c>
      <c r="AD8">
        <f t="shared" si="1"/>
        <v>6.6509520000000002</v>
      </c>
      <c r="AE8">
        <f>'IDT-1'!D8</f>
        <v>0</v>
      </c>
      <c r="AF8" s="26"/>
      <c r="AG8">
        <f t="shared" si="2"/>
        <v>6.6509520000000002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7.5944000000000011E-2</v>
      </c>
      <c r="AD9">
        <f t="shared" si="1"/>
        <v>8.5540559999999992</v>
      </c>
      <c r="AE9">
        <f>'IDT-1'!D9</f>
        <v>0</v>
      </c>
      <c r="AF9" s="26"/>
      <c r="AG9">
        <f t="shared" si="2"/>
        <v>8.5540559999999992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7.5944000000000011E-2</v>
      </c>
      <c r="AD10">
        <f t="shared" si="1"/>
        <v>8.5540559999999992</v>
      </c>
      <c r="AE10">
        <f>'IDT-1'!D10</f>
        <v>0</v>
      </c>
      <c r="AF10" s="26"/>
      <c r="AG10">
        <f t="shared" si="2"/>
        <v>8.5540559999999992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7.5944000000000011E-2</v>
      </c>
      <c r="AD11">
        <f t="shared" si="1"/>
        <v>8.5540559999999992</v>
      </c>
      <c r="AE11">
        <f>'IDT-1'!D11</f>
        <v>0</v>
      </c>
      <c r="AF11" s="26"/>
      <c r="AG11">
        <f t="shared" si="2"/>
        <v>8.5540559999999992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7.5944000000000011E-2</v>
      </c>
      <c r="AD12">
        <f t="shared" si="1"/>
        <v>8.5540559999999992</v>
      </c>
      <c r="AE12">
        <f>'IDT-1'!D12</f>
        <v>0</v>
      </c>
      <c r="AF12" s="26"/>
      <c r="AG12">
        <f t="shared" si="2"/>
        <v>8.5540559999999992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0.109648</v>
      </c>
      <c r="AD13">
        <f t="shared" si="1"/>
        <v>12.350352000000001</v>
      </c>
      <c r="AE13">
        <f>'IDT-1'!D13</f>
        <v>0</v>
      </c>
      <c r="AF13" s="26"/>
      <c r="AG13">
        <f t="shared" si="2"/>
        <v>12.350352000000001</v>
      </c>
      <c r="AI13" s="75">
        <f>PXIL!L13</f>
        <v>0</v>
      </c>
      <c r="AJ13" s="75">
        <f>PXIL!R13</f>
        <v>0</v>
      </c>
      <c r="AK13" s="75">
        <f>RTM_IEX!L13</f>
        <v>7.67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5.0600000000000006E-2</v>
      </c>
      <c r="AD14">
        <f t="shared" si="1"/>
        <v>5.6993999999999998</v>
      </c>
      <c r="AE14">
        <f>'IDT-1'!D14</f>
        <v>0</v>
      </c>
      <c r="AF14" s="26"/>
      <c r="AG14">
        <f t="shared" si="2"/>
        <v>5.6993999999999998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7.5944000000000011E-2</v>
      </c>
      <c r="AD15">
        <f t="shared" si="1"/>
        <v>8.5540559999999992</v>
      </c>
      <c r="AE15">
        <f>'IDT-1'!D15</f>
        <v>0</v>
      </c>
      <c r="AF15" s="26"/>
      <c r="AG15">
        <f t="shared" si="2"/>
        <v>8.5540559999999992</v>
      </c>
      <c r="AI15" s="75">
        <f>PXIL!L15</f>
        <v>0</v>
      </c>
      <c r="AJ15" s="75">
        <f>PXIL!R15</f>
        <v>0</v>
      </c>
      <c r="AK15" s="75">
        <f>RTM_IEX!L15</f>
        <v>3.84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7.5944000000000011E-2</v>
      </c>
      <c r="AD16">
        <f t="shared" si="1"/>
        <v>8.5540559999999992</v>
      </c>
      <c r="AE16">
        <f>'IDT-1'!D16</f>
        <v>0</v>
      </c>
      <c r="AF16" s="26"/>
      <c r="AG16">
        <f t="shared" si="2"/>
        <v>8.5540559999999992</v>
      </c>
      <c r="AI16" s="75">
        <f>PXIL!L16</f>
        <v>0</v>
      </c>
      <c r="AJ16" s="75">
        <f>PXIL!R16</f>
        <v>0</v>
      </c>
      <c r="AK16" s="75">
        <f>RTM_IEX!L16</f>
        <v>3.84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7.5944000000000011E-2</v>
      </c>
      <c r="AD17">
        <f t="shared" si="1"/>
        <v>8.5540559999999992</v>
      </c>
      <c r="AE17">
        <f>'IDT-1'!D17</f>
        <v>0</v>
      </c>
      <c r="AF17" s="26"/>
      <c r="AG17">
        <f t="shared" si="2"/>
        <v>8.5540559999999992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8.4304000000000004E-2</v>
      </c>
      <c r="AD18">
        <f t="shared" si="1"/>
        <v>9.4956960000000006</v>
      </c>
      <c r="AE18">
        <f>'IDT-1'!D18</f>
        <v>0</v>
      </c>
      <c r="AF18" s="26"/>
      <c r="AG18">
        <f t="shared" si="2"/>
        <v>9.4956960000000006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4.2152000000000002E-2</v>
      </c>
      <c r="AD19">
        <f t="shared" si="1"/>
        <v>4.7478480000000003</v>
      </c>
      <c r="AE19">
        <f>'IDT-1'!D19</f>
        <v>0</v>
      </c>
      <c r="AF19" s="26"/>
      <c r="AG19">
        <f t="shared" si="2"/>
        <v>4.7478480000000003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5.0600000000000006E-2</v>
      </c>
      <c r="AD25">
        <f t="shared" si="1"/>
        <v>5.6993999999999998</v>
      </c>
      <c r="AE25">
        <f>'IDT-1'!D25</f>
        <v>0</v>
      </c>
      <c r="AF25" s="26"/>
      <c r="AG25">
        <f t="shared" si="2"/>
        <v>5.6993999999999998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0.16033600000000003</v>
      </c>
      <c r="AD31">
        <f t="shared" si="1"/>
        <v>18.059663999999998</v>
      </c>
      <c r="AE31">
        <f>'IDT-1'!D31</f>
        <v>0</v>
      </c>
      <c r="AF31" s="26"/>
      <c r="AG31">
        <f t="shared" si="2"/>
        <v>18.059663999999998</v>
      </c>
      <c r="AI31" s="75">
        <f>PXIL!L31</f>
        <v>0</v>
      </c>
      <c r="AJ31" s="75">
        <f>PXIL!R31</f>
        <v>0</v>
      </c>
      <c r="AK31" s="75">
        <f>RTM_IEX!L31</f>
        <v>3.84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0.16033600000000003</v>
      </c>
      <c r="AD32">
        <f t="shared" si="1"/>
        <v>18.059663999999998</v>
      </c>
      <c r="AE32">
        <f>'IDT-1'!D32</f>
        <v>0</v>
      </c>
      <c r="AF32" s="26"/>
      <c r="AG32">
        <f t="shared" si="2"/>
        <v>18.059663999999998</v>
      </c>
      <c r="AI32" s="75">
        <f>PXIL!L32</f>
        <v>0</v>
      </c>
      <c r="AJ32" s="75">
        <f>PXIL!R32</f>
        <v>0</v>
      </c>
      <c r="AK32" s="75">
        <f>RTM_IEX!L32</f>
        <v>3.84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0.21938400000000002</v>
      </c>
      <c r="AD37">
        <f t="shared" si="1"/>
        <v>24.710615999999998</v>
      </c>
      <c r="AE37">
        <f>'IDT-1'!D37</f>
        <v>0</v>
      </c>
      <c r="AF37" s="26"/>
      <c r="AG37">
        <f t="shared" si="2"/>
        <v>24.710615999999998</v>
      </c>
      <c r="AI37" s="75">
        <f>PXIL!L37</f>
        <v>0</v>
      </c>
      <c r="AJ37" s="75">
        <f>PXIL!R37</f>
        <v>0</v>
      </c>
      <c r="AK37" s="75">
        <f>RTM_IEX!L37</f>
        <v>10.55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0.12654400000000002</v>
      </c>
      <c r="AD42">
        <f t="shared" si="1"/>
        <v>14.253456</v>
      </c>
      <c r="AE42">
        <f>'IDT-1'!D42</f>
        <v>0</v>
      </c>
      <c r="AF42" s="26"/>
      <c r="AG42">
        <f t="shared" si="2"/>
        <v>14.253456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0.27843200000000001</v>
      </c>
      <c r="AD43">
        <f t="shared" si="1"/>
        <v>31.361568000000002</v>
      </c>
      <c r="AE43">
        <f>'IDT-1'!D43</f>
        <v>0</v>
      </c>
      <c r="AF43" s="26"/>
      <c r="AG43">
        <f t="shared" si="2"/>
        <v>31.361568000000002</v>
      </c>
      <c r="AI43" s="75">
        <f>PXIL!L43</f>
        <v>0</v>
      </c>
      <c r="AJ43" s="75">
        <f>PXIL!R43</f>
        <v>0</v>
      </c>
      <c r="AK43" s="75">
        <f>RTM_IEX!L43</f>
        <v>17.260000000000002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0.12654400000000002</v>
      </c>
      <c r="AD45">
        <f t="shared" si="1"/>
        <v>14.253456</v>
      </c>
      <c r="AE45">
        <f>'IDT-1'!D45</f>
        <v>0</v>
      </c>
      <c r="AF45" s="26"/>
      <c r="AG45">
        <f t="shared" si="2"/>
        <v>14.253456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0.269984</v>
      </c>
      <c r="AD49">
        <f t="shared" si="1"/>
        <v>30.410015999999999</v>
      </c>
      <c r="AE49">
        <f>'IDT-1'!D49</f>
        <v>0</v>
      </c>
      <c r="AF49" s="26"/>
      <c r="AG49">
        <f t="shared" si="2"/>
        <v>30.410015999999999</v>
      </c>
      <c r="AI49" s="75">
        <f>PXIL!L49</f>
        <v>0</v>
      </c>
      <c r="AJ49" s="75">
        <f>PXIL!R49</f>
        <v>0</v>
      </c>
      <c r="AK49" s="75">
        <f>RTM_IEX!L49</f>
        <v>16.3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0.19404000000000002</v>
      </c>
      <c r="AD50">
        <f t="shared" si="1"/>
        <v>21.85596</v>
      </c>
      <c r="AE50">
        <f>'IDT-1'!D50</f>
        <v>0</v>
      </c>
      <c r="AF50" s="26"/>
      <c r="AG50">
        <f t="shared" si="2"/>
        <v>21.85596</v>
      </c>
      <c r="AI50" s="75">
        <f>PXIL!L50</f>
        <v>0</v>
      </c>
      <c r="AJ50" s="75">
        <f>PXIL!R50</f>
        <v>0</v>
      </c>
      <c r="AK50" s="75">
        <f>RTM_IEX!L50</f>
        <v>7.67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0.20248800000000003</v>
      </c>
      <c r="AD51">
        <f t="shared" si="1"/>
        <v>22.807512000000003</v>
      </c>
      <c r="AE51">
        <f>'IDT-1'!D51</f>
        <v>0</v>
      </c>
      <c r="AF51" s="26"/>
      <c r="AG51">
        <f t="shared" si="2"/>
        <v>22.807512000000003</v>
      </c>
      <c r="AI51" s="75">
        <f>PXIL!L51</f>
        <v>0</v>
      </c>
      <c r="AJ51" s="75">
        <f>PXIL!R51</f>
        <v>0</v>
      </c>
      <c r="AK51" s="75">
        <f>RTM_IEX!L51</f>
        <v>8.6300000000000008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0.19404000000000002</v>
      </c>
      <c r="AD52">
        <f t="shared" si="1"/>
        <v>21.85596</v>
      </c>
      <c r="AE52">
        <f>'IDT-1'!D52</f>
        <v>0</v>
      </c>
      <c r="AF52" s="26"/>
      <c r="AG52">
        <f t="shared" si="2"/>
        <v>21.85596</v>
      </c>
      <c r="AI52" s="75">
        <f>PXIL!L52</f>
        <v>0</v>
      </c>
      <c r="AJ52" s="75">
        <f>PXIL!R52</f>
        <v>0</v>
      </c>
      <c r="AK52" s="75">
        <f>RTM_IEX!L52</f>
        <v>7.67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0.18559200000000003</v>
      </c>
      <c r="AD53">
        <f t="shared" si="1"/>
        <v>20.904408</v>
      </c>
      <c r="AE53">
        <f>'IDT-1'!D53</f>
        <v>0</v>
      </c>
      <c r="AF53" s="26"/>
      <c r="AG53">
        <f t="shared" si="2"/>
        <v>20.904408</v>
      </c>
      <c r="AI53" s="75">
        <f>PXIL!L53</f>
        <v>0</v>
      </c>
      <c r="AJ53" s="75">
        <f>PXIL!R53</f>
        <v>0</v>
      </c>
      <c r="AK53" s="75">
        <f>RTM_IEX!L53</f>
        <v>6.71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0.17714400000000002</v>
      </c>
      <c r="AD54">
        <f t="shared" si="1"/>
        <v>19.952856000000004</v>
      </c>
      <c r="AE54">
        <f>'IDT-1'!D54</f>
        <v>0</v>
      </c>
      <c r="AF54" s="26"/>
      <c r="AG54">
        <f t="shared" si="2"/>
        <v>19.952856000000004</v>
      </c>
      <c r="AI54" s="75">
        <f>PXIL!L54</f>
        <v>0</v>
      </c>
      <c r="AJ54" s="75">
        <f>PXIL!R54</f>
        <v>0</v>
      </c>
      <c r="AK54" s="75">
        <f>RTM_IEX!L54</f>
        <v>5.75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0.22783200000000003</v>
      </c>
      <c r="AD55">
        <f t="shared" si="1"/>
        <v>25.662168000000001</v>
      </c>
      <c r="AE55">
        <f>'IDT-1'!D55</f>
        <v>0</v>
      </c>
      <c r="AF55" s="26"/>
      <c r="AG55">
        <f t="shared" si="2"/>
        <v>25.662168000000001</v>
      </c>
      <c r="AI55" s="75">
        <f>PXIL!L55</f>
        <v>0</v>
      </c>
      <c r="AJ55" s="75">
        <f>PXIL!R55</f>
        <v>0</v>
      </c>
      <c r="AK55" s="75">
        <f>RTM_IEX!L55</f>
        <v>11.51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0.15188800000000002</v>
      </c>
      <c r="AD56">
        <f t="shared" si="1"/>
        <v>17.108112000000002</v>
      </c>
      <c r="AE56">
        <f>'IDT-1'!D56</f>
        <v>0</v>
      </c>
      <c r="AF56" s="26"/>
      <c r="AG56">
        <f t="shared" si="2"/>
        <v>17.108112000000002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0.15188800000000002</v>
      </c>
      <c r="AD57">
        <f t="shared" si="1"/>
        <v>17.108112000000002</v>
      </c>
      <c r="AE57">
        <f>'IDT-1'!D57</f>
        <v>0</v>
      </c>
      <c r="AF57" s="26"/>
      <c r="AG57">
        <f t="shared" si="2"/>
        <v>17.108112000000002</v>
      </c>
      <c r="AI57" s="75">
        <f>PXIL!L57</f>
        <v>0</v>
      </c>
      <c r="AJ57" s="75">
        <f>PXIL!R57</f>
        <v>0</v>
      </c>
      <c r="AK57" s="75">
        <f>RTM_IEX!L57</f>
        <v>2.88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0.15188800000000002</v>
      </c>
      <c r="AD58">
        <f t="shared" si="1"/>
        <v>17.108112000000002</v>
      </c>
      <c r="AE58">
        <f>'IDT-1'!D58</f>
        <v>0</v>
      </c>
      <c r="AF58" s="26"/>
      <c r="AG58">
        <f t="shared" si="2"/>
        <v>17.108112000000002</v>
      </c>
      <c r="AI58" s="75">
        <f>PXIL!L58</f>
        <v>0</v>
      </c>
      <c r="AJ58" s="75">
        <f>PXIL!R58</f>
        <v>0</v>
      </c>
      <c r="AK58" s="75">
        <f>RTM_IEX!L58</f>
        <v>2.88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0.15188800000000002</v>
      </c>
      <c r="AD59">
        <f t="shared" si="1"/>
        <v>17.108112000000002</v>
      </c>
      <c r="AE59">
        <f>'IDT-1'!D59</f>
        <v>0</v>
      </c>
      <c r="AF59" s="26"/>
      <c r="AG59">
        <f t="shared" si="2"/>
        <v>17.108112000000002</v>
      </c>
      <c r="AI59" s="75">
        <f>PXIL!L59</f>
        <v>0</v>
      </c>
      <c r="AJ59" s="75">
        <f>PXIL!R59</f>
        <v>0</v>
      </c>
      <c r="AK59" s="75">
        <f>RTM_IEX!L59</f>
        <v>2.88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0.15188800000000002</v>
      </c>
      <c r="AD60">
        <f t="shared" si="1"/>
        <v>17.108112000000002</v>
      </c>
      <c r="AE60">
        <f>'IDT-1'!D60</f>
        <v>0</v>
      </c>
      <c r="AF60" s="26"/>
      <c r="AG60">
        <f t="shared" si="2"/>
        <v>17.108112000000002</v>
      </c>
      <c r="AI60" s="75">
        <f>PXIL!L60</f>
        <v>0</v>
      </c>
      <c r="AJ60" s="75">
        <f>PXIL!R60</f>
        <v>0</v>
      </c>
      <c r="AK60" s="75">
        <f>RTM_IEX!L60</f>
        <v>2.88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0.20248800000000003</v>
      </c>
      <c r="AD61">
        <f t="shared" si="1"/>
        <v>22.807512000000003</v>
      </c>
      <c r="AE61">
        <f>'IDT-1'!D61</f>
        <v>0</v>
      </c>
      <c r="AF61" s="26"/>
      <c r="AG61">
        <f t="shared" si="2"/>
        <v>22.807512000000003</v>
      </c>
      <c r="AI61" s="75">
        <f>PXIL!L61</f>
        <v>0</v>
      </c>
      <c r="AJ61" s="75">
        <f>PXIL!R61</f>
        <v>0</v>
      </c>
      <c r="AK61" s="75">
        <f>RTM_IEX!L61</f>
        <v>8.6300000000000008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0.13499200000000003</v>
      </c>
      <c r="AD62">
        <f t="shared" si="1"/>
        <v>15.205007999999999</v>
      </c>
      <c r="AE62">
        <f>'IDT-1'!D62</f>
        <v>0</v>
      </c>
      <c r="AF62" s="26"/>
      <c r="AG62">
        <f t="shared" si="2"/>
        <v>15.205007999999999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0.12654400000000002</v>
      </c>
      <c r="AD63">
        <f t="shared" si="1"/>
        <v>14.253456</v>
      </c>
      <c r="AE63">
        <f>'IDT-1'!D63</f>
        <v>0</v>
      </c>
      <c r="AF63" s="26"/>
      <c r="AG63">
        <f t="shared" si="2"/>
        <v>14.253456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0.12654400000000002</v>
      </c>
      <c r="AD64">
        <f t="shared" si="1"/>
        <v>14.253456</v>
      </c>
      <c r="AE64">
        <f>'IDT-1'!D64</f>
        <v>0</v>
      </c>
      <c r="AF64" s="26"/>
      <c r="AG64">
        <f t="shared" si="2"/>
        <v>14.253456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0.16033600000000003</v>
      </c>
      <c r="AD67">
        <f t="shared" si="1"/>
        <v>18.059663999999998</v>
      </c>
      <c r="AE67">
        <f>'IDT-1'!D67</f>
        <v>0</v>
      </c>
      <c r="AF67" s="26"/>
      <c r="AG67">
        <f t="shared" si="2"/>
        <v>18.059663999999998</v>
      </c>
      <c r="AI67" s="75">
        <f>PXIL!L67</f>
        <v>0</v>
      </c>
      <c r="AJ67" s="75">
        <f>PXIL!R67</f>
        <v>0</v>
      </c>
      <c r="AK67" s="75">
        <f>RTM_IEX!L67</f>
        <v>3.84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0.21093600000000001</v>
      </c>
      <c r="AD73">
        <f t="shared" si="4"/>
        <v>23.759063999999999</v>
      </c>
      <c r="AE73">
        <f>'IDT-1'!D73</f>
        <v>0</v>
      </c>
      <c r="AF73" s="26"/>
      <c r="AG73">
        <f t="shared" si="5"/>
        <v>23.759063999999999</v>
      </c>
      <c r="AI73" s="75">
        <f>PXIL!L73</f>
        <v>0</v>
      </c>
      <c r="AJ73" s="75">
        <f>PXIL!R73</f>
        <v>0</v>
      </c>
      <c r="AK73" s="75">
        <f>RTM_IEX!L73</f>
        <v>9.59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0.12654400000000002</v>
      </c>
      <c r="AD75">
        <f t="shared" si="4"/>
        <v>14.253456</v>
      </c>
      <c r="AE75">
        <f>'IDT-1'!D75</f>
        <v>0</v>
      </c>
      <c r="AF75" s="26"/>
      <c r="AG75">
        <f t="shared" si="5"/>
        <v>14.253456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0.12654400000000002</v>
      </c>
      <c r="AD76">
        <f t="shared" si="4"/>
        <v>14.253456</v>
      </c>
      <c r="AE76">
        <f>'IDT-1'!D76</f>
        <v>0</v>
      </c>
      <c r="AF76" s="26"/>
      <c r="AG76">
        <f t="shared" si="5"/>
        <v>14.253456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0.12654400000000002</v>
      </c>
      <c r="AD77">
        <f t="shared" si="4"/>
        <v>14.253456</v>
      </c>
      <c r="AE77">
        <f>'IDT-1'!D77</f>
        <v>0</v>
      </c>
      <c r="AF77" s="26"/>
      <c r="AG77">
        <f t="shared" si="5"/>
        <v>14.253456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0.12654400000000002</v>
      </c>
      <c r="AD78">
        <f t="shared" si="4"/>
        <v>14.253456</v>
      </c>
      <c r="AE78">
        <f>'IDT-1'!D78</f>
        <v>0</v>
      </c>
      <c r="AF78" s="26"/>
      <c r="AG78">
        <f t="shared" si="5"/>
        <v>14.253456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0.25308800000000004</v>
      </c>
      <c r="AD79">
        <f t="shared" si="4"/>
        <v>28.506912</v>
      </c>
      <c r="AE79">
        <f>'IDT-1'!D79</f>
        <v>0</v>
      </c>
      <c r="AF79" s="26"/>
      <c r="AG79">
        <f t="shared" si="5"/>
        <v>28.506912</v>
      </c>
      <c r="AI79" s="75">
        <f>PXIL!L79</f>
        <v>0</v>
      </c>
      <c r="AJ79" s="75">
        <f>PXIL!R79</f>
        <v>0</v>
      </c>
      <c r="AK79" s="75">
        <f>RTM_IEX!L79</f>
        <v>14.38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0.19404000000000002</v>
      </c>
      <c r="AD80">
        <f t="shared" si="4"/>
        <v>21.85596</v>
      </c>
      <c r="AE80">
        <f>'IDT-1'!D80</f>
        <v>0</v>
      </c>
      <c r="AF80" s="26"/>
      <c r="AG80">
        <f t="shared" si="5"/>
        <v>21.85596</v>
      </c>
      <c r="AI80" s="75">
        <f>PXIL!L80</f>
        <v>0</v>
      </c>
      <c r="AJ80" s="75">
        <f>PXIL!R80</f>
        <v>0</v>
      </c>
      <c r="AK80" s="75">
        <f>RTM_IEX!L80</f>
        <v>7.67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0.12654400000000002</v>
      </c>
      <c r="AD81">
        <f t="shared" si="4"/>
        <v>14.253456</v>
      </c>
      <c r="AE81">
        <f>'IDT-1'!D81</f>
        <v>0</v>
      </c>
      <c r="AF81" s="26"/>
      <c r="AG81">
        <f t="shared" si="5"/>
        <v>14.253456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0.25308800000000004</v>
      </c>
      <c r="AD85">
        <f t="shared" si="4"/>
        <v>28.506912</v>
      </c>
      <c r="AE85">
        <f>'IDT-1'!D85</f>
        <v>0</v>
      </c>
      <c r="AF85" s="26"/>
      <c r="AG85">
        <f t="shared" si="5"/>
        <v>28.506912</v>
      </c>
      <c r="AI85" s="75">
        <f>PXIL!L85</f>
        <v>0</v>
      </c>
      <c r="AJ85" s="75">
        <f>PXIL!R85</f>
        <v>0</v>
      </c>
      <c r="AK85" s="75">
        <f>RTM_IEX!L85</f>
        <v>14.38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0.18559200000000003</v>
      </c>
      <c r="AD86">
        <f t="shared" si="4"/>
        <v>20.904408</v>
      </c>
      <c r="AE86">
        <f>'IDT-1'!D86</f>
        <v>0</v>
      </c>
      <c r="AF86" s="26"/>
      <c r="AG86">
        <f t="shared" si="5"/>
        <v>20.904408</v>
      </c>
      <c r="AI86" s="75">
        <f>PXIL!L86</f>
        <v>0</v>
      </c>
      <c r="AJ86" s="75">
        <f>PXIL!R86</f>
        <v>0</v>
      </c>
      <c r="AK86" s="75">
        <f>RTM_IEX!L86</f>
        <v>6.71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0.20248800000000003</v>
      </c>
      <c r="AD87">
        <f t="shared" si="4"/>
        <v>22.807512000000003</v>
      </c>
      <c r="AE87">
        <f>'IDT-1'!D87</f>
        <v>0</v>
      </c>
      <c r="AF87" s="26"/>
      <c r="AG87">
        <f t="shared" si="5"/>
        <v>22.807512000000003</v>
      </c>
      <c r="AI87" s="75">
        <f>PXIL!L87</f>
        <v>0</v>
      </c>
      <c r="AJ87" s="75">
        <f>PXIL!R87</f>
        <v>0</v>
      </c>
      <c r="AK87" s="75">
        <f>RTM_IEX!L87</f>
        <v>8.6300000000000008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0.20248800000000003</v>
      </c>
      <c r="AD88">
        <f t="shared" si="4"/>
        <v>22.807512000000003</v>
      </c>
      <c r="AE88">
        <f>'IDT-1'!D88</f>
        <v>0</v>
      </c>
      <c r="AF88" s="26"/>
      <c r="AG88">
        <f t="shared" si="5"/>
        <v>22.807512000000003</v>
      </c>
      <c r="AI88" s="75">
        <f>PXIL!L88</f>
        <v>0</v>
      </c>
      <c r="AJ88" s="75">
        <f>PXIL!R88</f>
        <v>0</v>
      </c>
      <c r="AK88" s="75">
        <f>RTM_IEX!L88</f>
        <v>8.6300000000000008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0.19404000000000002</v>
      </c>
      <c r="AD89">
        <f t="shared" si="4"/>
        <v>21.85596</v>
      </c>
      <c r="AE89">
        <f>'IDT-1'!D89</f>
        <v>0</v>
      </c>
      <c r="AF89" s="26"/>
      <c r="AG89">
        <f t="shared" si="5"/>
        <v>21.85596</v>
      </c>
      <c r="AI89" s="75">
        <f>PXIL!L89</f>
        <v>0</v>
      </c>
      <c r="AJ89" s="75">
        <f>PXIL!R89</f>
        <v>0</v>
      </c>
      <c r="AK89" s="75">
        <f>RTM_IEX!L89</f>
        <v>7.67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0.18559200000000003</v>
      </c>
      <c r="AD90">
        <f t="shared" si="4"/>
        <v>20.904408</v>
      </c>
      <c r="AE90">
        <f>'IDT-1'!D90</f>
        <v>0</v>
      </c>
      <c r="AF90" s="26"/>
      <c r="AG90">
        <f t="shared" si="5"/>
        <v>20.904408</v>
      </c>
      <c r="AI90" s="75">
        <f>PXIL!L90</f>
        <v>0</v>
      </c>
      <c r="AJ90" s="75">
        <f>PXIL!R90</f>
        <v>0</v>
      </c>
      <c r="AK90" s="75">
        <f>RTM_IEX!L90</f>
        <v>6.71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0.21093600000000001</v>
      </c>
      <c r="AD91">
        <f t="shared" si="4"/>
        <v>23.759063999999999</v>
      </c>
      <c r="AE91">
        <f>'IDT-1'!D91</f>
        <v>0</v>
      </c>
      <c r="AF91" s="26"/>
      <c r="AG91">
        <f t="shared" si="5"/>
        <v>23.759063999999999</v>
      </c>
      <c r="AI91" s="75">
        <f>PXIL!L91</f>
        <v>0</v>
      </c>
      <c r="AJ91" s="75">
        <f>PXIL!R91</f>
        <v>0</v>
      </c>
      <c r="AK91" s="75">
        <f>RTM_IEX!L91</f>
        <v>9.59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0.12654400000000002</v>
      </c>
      <c r="AD93">
        <f t="shared" si="4"/>
        <v>14.253456</v>
      </c>
      <c r="AE93">
        <f>'IDT-1'!D93</f>
        <v>0</v>
      </c>
      <c r="AF93" s="26"/>
      <c r="AG93">
        <f t="shared" si="5"/>
        <v>14.253456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0.12654400000000002</v>
      </c>
      <c r="AD94">
        <f t="shared" si="4"/>
        <v>14.253456</v>
      </c>
      <c r="AE94">
        <f>'IDT-1'!D94</f>
        <v>0</v>
      </c>
      <c r="AF94" s="26"/>
      <c r="AG94">
        <f t="shared" si="5"/>
        <v>14.253456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0.12654400000000002</v>
      </c>
      <c r="AD97">
        <f t="shared" si="4"/>
        <v>14.253456</v>
      </c>
      <c r="AE97">
        <f>'IDT-1'!D97</f>
        <v>0</v>
      </c>
      <c r="AF97" s="26"/>
      <c r="AG97">
        <f t="shared" si="5"/>
        <v>14.253456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0.1527344761904762</v>
      </c>
      <c r="AD98">
        <f t="shared" si="4"/>
        <v>11.277265523809524</v>
      </c>
      <c r="AE98">
        <f>'IDT-1'!D98</f>
        <v>0</v>
      </c>
      <c r="AF98" s="26"/>
      <c r="AG98">
        <f t="shared" si="5"/>
        <v>11.277265523809524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-2.95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3.1934016190476233E-3</v>
      </c>
      <c r="AD99">
        <f t="shared" si="6"/>
        <v>0.3582115983809524</v>
      </c>
      <c r="AE99">
        <f t="shared" ref="AE99:AR99" si="7">SUM(AE3:AE98)/4000</f>
        <v>0</v>
      </c>
      <c r="AG99">
        <f t="shared" si="7"/>
        <v>0.3582115983809524</v>
      </c>
      <c r="AI99">
        <f t="shared" si="7"/>
        <v>0</v>
      </c>
      <c r="AJ99">
        <f t="shared" si="7"/>
        <v>0</v>
      </c>
      <c r="AK99">
        <f t="shared" si="7"/>
        <v>7.456249999999999E-2</v>
      </c>
      <c r="AL99">
        <f t="shared" si="7"/>
        <v>-7.3750000000000009E-4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44593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12.954739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0.1148817032</v>
      </c>
      <c r="AD3">
        <f>SUM(B3:AB3,AI3:AR3)-AC3</f>
        <v>12.9398572968</v>
      </c>
      <c r="AE3">
        <v>0</v>
      </c>
      <c r="AF3" s="26"/>
      <c r="AG3">
        <f>SUM(AD3:AF3)</f>
        <v>12.9398572968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12.954739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3.55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0.14524170320000002</v>
      </c>
      <c r="AD4">
        <f t="shared" ref="AD4:AD67" si="1">SUM(B4:AB4,AI4:AR4)-AC4</f>
        <v>16.359497296800001</v>
      </c>
      <c r="AE4">
        <v>0</v>
      </c>
      <c r="AF4" s="26"/>
      <c r="AG4">
        <f t="shared" ref="AG4:AG67" si="2">SUM(AD4:AF4)</f>
        <v>16.359497296800001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12.954739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0.14268970320000002</v>
      </c>
      <c r="AD5">
        <f t="shared" si="1"/>
        <v>16.072049296800003</v>
      </c>
      <c r="AE5">
        <v>0</v>
      </c>
      <c r="AF5" s="26"/>
      <c r="AG5">
        <f t="shared" si="2"/>
        <v>16.072049296800003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12.954739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0.1325697032</v>
      </c>
      <c r="AD6">
        <f t="shared" si="1"/>
        <v>14.9321692968</v>
      </c>
      <c r="AE6">
        <v>0</v>
      </c>
      <c r="AF6" s="26"/>
      <c r="AG6">
        <f t="shared" si="2"/>
        <v>14.9321692968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12.954739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0.12324170320000001</v>
      </c>
      <c r="AD7">
        <f t="shared" si="1"/>
        <v>13.881497296800001</v>
      </c>
      <c r="AE7">
        <v>0</v>
      </c>
      <c r="AF7" s="26"/>
      <c r="AG7">
        <f t="shared" si="2"/>
        <v>13.881497296800001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8.9848929999999996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7.9067058400000001E-2</v>
      </c>
      <c r="AD8">
        <f t="shared" si="1"/>
        <v>8.9058259415999999</v>
      </c>
      <c r="AE8">
        <v>0</v>
      </c>
      <c r="AF8" s="26"/>
      <c r="AG8">
        <f t="shared" si="2"/>
        <v>8.9058259415999999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12.954739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0.12244970320000001</v>
      </c>
      <c r="AD9">
        <f t="shared" si="1"/>
        <v>13.792289296800002</v>
      </c>
      <c r="AE9">
        <v>0</v>
      </c>
      <c r="AF9" s="26"/>
      <c r="AG9">
        <f t="shared" si="2"/>
        <v>13.792289296800002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12.954739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0.11567370320000001</v>
      </c>
      <c r="AD10">
        <f t="shared" si="1"/>
        <v>13.029065296799999</v>
      </c>
      <c r="AE10">
        <v>0</v>
      </c>
      <c r="AF10" s="26"/>
      <c r="AG10">
        <f t="shared" si="2"/>
        <v>13.029065296799999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12.954739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0.11567370320000001</v>
      </c>
      <c r="AD11">
        <f t="shared" si="1"/>
        <v>13.029065296799999</v>
      </c>
      <c r="AE11">
        <v>0</v>
      </c>
      <c r="AF11" s="26"/>
      <c r="AG11">
        <f t="shared" si="2"/>
        <v>13.029065296799999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12.954739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0.11567370320000001</v>
      </c>
      <c r="AD12">
        <f t="shared" si="1"/>
        <v>13.029065296799999</v>
      </c>
      <c r="AE12">
        <v>0</v>
      </c>
      <c r="AF12" s="26"/>
      <c r="AG12">
        <f t="shared" si="2"/>
        <v>13.029065296799999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12.954739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0.1148817032</v>
      </c>
      <c r="AD13">
        <f t="shared" si="1"/>
        <v>12.9398572968</v>
      </c>
      <c r="AE13">
        <v>0</v>
      </c>
      <c r="AF13" s="26"/>
      <c r="AG13">
        <f t="shared" si="2"/>
        <v>12.9398572968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12.954739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0.1148817032</v>
      </c>
      <c r="AD14">
        <f t="shared" si="1"/>
        <v>12.9398572968</v>
      </c>
      <c r="AE14">
        <v>0</v>
      </c>
      <c r="AF14" s="26"/>
      <c r="AG14">
        <f t="shared" si="2"/>
        <v>12.9398572968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10.825981000000001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9.5268632800000017E-2</v>
      </c>
      <c r="AD15">
        <f t="shared" si="1"/>
        <v>10.730712367200001</v>
      </c>
      <c r="AE15">
        <v>0</v>
      </c>
      <c r="AF15" s="26"/>
      <c r="AG15">
        <f t="shared" si="2"/>
        <v>10.730712367200001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12.954739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0.1182257032</v>
      </c>
      <c r="AD16">
        <f t="shared" si="1"/>
        <v>13.3165132968</v>
      </c>
      <c r="AE16">
        <v>0</v>
      </c>
      <c r="AF16" s="26"/>
      <c r="AG16">
        <f t="shared" si="2"/>
        <v>13.3165132968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12.954739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1.34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0.1257937032</v>
      </c>
      <c r="AD17">
        <f t="shared" si="1"/>
        <v>14.1689452968</v>
      </c>
      <c r="AE17">
        <v>0</v>
      </c>
      <c r="AF17" s="26"/>
      <c r="AG17">
        <f t="shared" si="2"/>
        <v>14.1689452968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12.954739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0.15025770320000001</v>
      </c>
      <c r="AD18">
        <f t="shared" si="1"/>
        <v>16.9244812968</v>
      </c>
      <c r="AE18">
        <v>0</v>
      </c>
      <c r="AF18" s="26"/>
      <c r="AG18">
        <f t="shared" si="2"/>
        <v>16.9244812968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12.954739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2.78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0.13846570320000001</v>
      </c>
      <c r="AD19">
        <f t="shared" si="1"/>
        <v>15.5962732968</v>
      </c>
      <c r="AE19">
        <v>0</v>
      </c>
      <c r="AF19" s="26"/>
      <c r="AG19">
        <f t="shared" si="2"/>
        <v>15.5962732968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12.954739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0.14013770320000002</v>
      </c>
      <c r="AD20">
        <f t="shared" si="1"/>
        <v>15.7846012968</v>
      </c>
      <c r="AE20">
        <v>0</v>
      </c>
      <c r="AF20" s="26"/>
      <c r="AG20">
        <f t="shared" si="2"/>
        <v>15.7846012968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12.954739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1.82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0.1300177032</v>
      </c>
      <c r="AD21">
        <f t="shared" si="1"/>
        <v>14.6447212968</v>
      </c>
      <c r="AE21">
        <v>0</v>
      </c>
      <c r="AF21" s="26"/>
      <c r="AG21">
        <f t="shared" si="2"/>
        <v>14.6447212968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12.398577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0.1091074776</v>
      </c>
      <c r="AD22">
        <f t="shared" si="1"/>
        <v>12.289469522399999</v>
      </c>
      <c r="AE22">
        <v>0</v>
      </c>
      <c r="AF22" s="26"/>
      <c r="AG22">
        <f t="shared" si="2"/>
        <v>12.289469522399999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12.954739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0.12500170320000001</v>
      </c>
      <c r="AD23">
        <f t="shared" si="1"/>
        <v>14.079737296799999</v>
      </c>
      <c r="AE23">
        <v>0</v>
      </c>
      <c r="AF23" s="26"/>
      <c r="AG23">
        <f t="shared" si="2"/>
        <v>14.079737296799999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12.954739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1.1499999999999999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0.12412170320000002</v>
      </c>
      <c r="AD24">
        <f t="shared" si="1"/>
        <v>13.9806172968</v>
      </c>
      <c r="AE24">
        <v>0</v>
      </c>
      <c r="AF24" s="26"/>
      <c r="AG24">
        <f t="shared" si="2"/>
        <v>13.9806172968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12.954739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3.64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0.1460337032</v>
      </c>
      <c r="AD25">
        <f t="shared" si="1"/>
        <v>16.4487052968</v>
      </c>
      <c r="AE25">
        <v>0</v>
      </c>
      <c r="AF25" s="26"/>
      <c r="AG25">
        <f t="shared" si="2"/>
        <v>16.4487052968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12.954739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1.53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0.1274657032</v>
      </c>
      <c r="AD26">
        <f t="shared" si="1"/>
        <v>14.357273296799999</v>
      </c>
      <c r="AE26">
        <v>0</v>
      </c>
      <c r="AF26" s="26"/>
      <c r="AG26">
        <f t="shared" si="2"/>
        <v>14.357273296799999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12.954739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0.67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0.11989770320000001</v>
      </c>
      <c r="AD27">
        <f t="shared" si="1"/>
        <v>13.5048412968</v>
      </c>
      <c r="AE27">
        <v>0</v>
      </c>
      <c r="AF27" s="26"/>
      <c r="AG27">
        <f t="shared" si="2"/>
        <v>13.5048412968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12.954739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5.18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0.15958570320000001</v>
      </c>
      <c r="AD28">
        <f t="shared" si="1"/>
        <v>17.975153296799999</v>
      </c>
      <c r="AE28">
        <v>0</v>
      </c>
      <c r="AF28" s="26"/>
      <c r="AG28">
        <f t="shared" si="2"/>
        <v>17.975153296799999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12.954739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0.1148817032</v>
      </c>
      <c r="AD29">
        <f t="shared" si="1"/>
        <v>12.9398572968</v>
      </c>
      <c r="AE29">
        <v>0</v>
      </c>
      <c r="AF29" s="26"/>
      <c r="AG29">
        <f t="shared" si="2"/>
        <v>12.9398572968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12.954739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1.63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0.12834570319999999</v>
      </c>
      <c r="AD30">
        <f t="shared" si="1"/>
        <v>14.456393296799998</v>
      </c>
      <c r="AE30">
        <v>0</v>
      </c>
      <c r="AF30" s="26"/>
      <c r="AG30">
        <f t="shared" si="2"/>
        <v>14.456393296799998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12.954739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3.74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0.1469137032</v>
      </c>
      <c r="AD31">
        <f t="shared" si="1"/>
        <v>16.547825296799999</v>
      </c>
      <c r="AE31">
        <v>0</v>
      </c>
      <c r="AF31" s="26"/>
      <c r="AG31">
        <f t="shared" si="2"/>
        <v>16.547825296799999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12.954739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5.37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0.16125770320000002</v>
      </c>
      <c r="AD32">
        <f t="shared" si="1"/>
        <v>18.163481296800001</v>
      </c>
      <c r="AE32">
        <v>0</v>
      </c>
      <c r="AF32" s="26"/>
      <c r="AG32">
        <f t="shared" si="2"/>
        <v>18.163481296800001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12.954739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1.73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0.12922570320000001</v>
      </c>
      <c r="AD33">
        <f t="shared" si="1"/>
        <v>14.555513296800001</v>
      </c>
      <c r="AE33">
        <v>0</v>
      </c>
      <c r="AF33" s="26"/>
      <c r="AG33">
        <f t="shared" si="2"/>
        <v>14.555513296800001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12.954739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0.57999999999999996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0.11910570320000001</v>
      </c>
      <c r="AD34">
        <f t="shared" si="1"/>
        <v>13.415633296799999</v>
      </c>
      <c r="AE34">
        <v>0</v>
      </c>
      <c r="AF34" s="26"/>
      <c r="AG34">
        <f t="shared" si="2"/>
        <v>13.415633296799999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12.954739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2.2999999999999998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0.13424170320000001</v>
      </c>
      <c r="AD35">
        <f t="shared" si="1"/>
        <v>15.1204972968</v>
      </c>
      <c r="AE35">
        <v>0</v>
      </c>
      <c r="AF35" s="26"/>
      <c r="AG35">
        <f t="shared" si="2"/>
        <v>15.1204972968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12.954739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0.28999999999999998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0.1165537032</v>
      </c>
      <c r="AD36">
        <f t="shared" si="1"/>
        <v>13.1281852968</v>
      </c>
      <c r="AE36">
        <v>0</v>
      </c>
      <c r="AF36" s="26"/>
      <c r="AG36">
        <f t="shared" si="2"/>
        <v>13.1281852968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12.954739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2.68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0.13758570319999999</v>
      </c>
      <c r="AD37">
        <f t="shared" si="1"/>
        <v>15.497153296800001</v>
      </c>
      <c r="AE37">
        <v>0</v>
      </c>
      <c r="AF37" s="26"/>
      <c r="AG37">
        <f t="shared" si="2"/>
        <v>15.497153296800001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12.954739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2.4900000000000002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0.13591370320000001</v>
      </c>
      <c r="AD38">
        <f t="shared" si="1"/>
        <v>15.3088252968</v>
      </c>
      <c r="AE38">
        <v>0</v>
      </c>
      <c r="AF38" s="26"/>
      <c r="AG38">
        <f t="shared" si="2"/>
        <v>15.3088252968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12.954739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0.15958570320000001</v>
      </c>
      <c r="AD39">
        <f t="shared" si="1"/>
        <v>17.975153296799999</v>
      </c>
      <c r="AE39">
        <v>0</v>
      </c>
      <c r="AF39" s="26"/>
      <c r="AG39">
        <f t="shared" si="2"/>
        <v>17.975153296799999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12.954739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2.11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0.1325697032</v>
      </c>
      <c r="AD40">
        <f t="shared" si="1"/>
        <v>14.9321692968</v>
      </c>
      <c r="AE40">
        <v>0</v>
      </c>
      <c r="AF40" s="26"/>
      <c r="AG40">
        <f t="shared" si="2"/>
        <v>14.9321692968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12.954739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2.0099999999999998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0.13168970320000001</v>
      </c>
      <c r="AD41">
        <f t="shared" si="1"/>
        <v>14.833049296800001</v>
      </c>
      <c r="AE41">
        <v>0</v>
      </c>
      <c r="AF41" s="26"/>
      <c r="AG41">
        <f t="shared" si="2"/>
        <v>14.833049296800001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12.954739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2.2999999999999998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0.13424170320000001</v>
      </c>
      <c r="AD42">
        <f t="shared" si="1"/>
        <v>15.1204972968</v>
      </c>
      <c r="AE42">
        <v>0</v>
      </c>
      <c r="AF42" s="26"/>
      <c r="AG42">
        <f t="shared" si="2"/>
        <v>15.1204972968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12.954739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0.11567370320000001</v>
      </c>
      <c r="AD43">
        <f t="shared" si="1"/>
        <v>13.029065296799999</v>
      </c>
      <c r="AE43">
        <v>0</v>
      </c>
      <c r="AF43" s="26"/>
      <c r="AG43">
        <f t="shared" si="2"/>
        <v>13.029065296799999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12.954739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3.64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0.1460337032</v>
      </c>
      <c r="AD44">
        <f t="shared" si="1"/>
        <v>16.4487052968</v>
      </c>
      <c r="AE44">
        <v>0</v>
      </c>
      <c r="AF44" s="26"/>
      <c r="AG44">
        <f t="shared" si="2"/>
        <v>16.4487052968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12.954739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1.1499999999999999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0.12412170320000002</v>
      </c>
      <c r="AD45">
        <f t="shared" si="1"/>
        <v>13.9806172968</v>
      </c>
      <c r="AE45">
        <v>0</v>
      </c>
      <c r="AF45" s="26"/>
      <c r="AG45">
        <f t="shared" si="2"/>
        <v>13.9806172968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12.954739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2.97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0.14013770320000002</v>
      </c>
      <c r="AD46">
        <f t="shared" si="1"/>
        <v>15.7846012968</v>
      </c>
      <c r="AE46">
        <v>0</v>
      </c>
      <c r="AF46" s="26"/>
      <c r="AG46">
        <f t="shared" si="2"/>
        <v>15.7846012968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12.954739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0.1274657032</v>
      </c>
      <c r="AD47">
        <f t="shared" si="1"/>
        <v>14.357273296799999</v>
      </c>
      <c r="AE47">
        <v>0</v>
      </c>
      <c r="AF47" s="26"/>
      <c r="AG47">
        <f t="shared" si="2"/>
        <v>14.357273296799999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12.954739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0.1300177032</v>
      </c>
      <c r="AD48">
        <f t="shared" si="1"/>
        <v>14.6447212968</v>
      </c>
      <c r="AE48">
        <v>0</v>
      </c>
      <c r="AF48" s="26"/>
      <c r="AG48">
        <f t="shared" si="2"/>
        <v>14.6447212968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12.954739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0.1207777032</v>
      </c>
      <c r="AD49">
        <f t="shared" si="1"/>
        <v>13.6039612968</v>
      </c>
      <c r="AE49">
        <v>0</v>
      </c>
      <c r="AF49" s="26"/>
      <c r="AG49">
        <f t="shared" si="2"/>
        <v>13.6039612968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12.954739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0.11989770320000001</v>
      </c>
      <c r="AD50">
        <f t="shared" si="1"/>
        <v>13.5048412968</v>
      </c>
      <c r="AE50">
        <v>0</v>
      </c>
      <c r="AF50" s="26"/>
      <c r="AG50">
        <f t="shared" si="2"/>
        <v>13.5048412968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12.954739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1.73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0.12922570320000001</v>
      </c>
      <c r="AD51">
        <f t="shared" si="1"/>
        <v>14.555513296800001</v>
      </c>
      <c r="AE51">
        <v>0</v>
      </c>
      <c r="AF51" s="26"/>
      <c r="AG51">
        <f t="shared" si="2"/>
        <v>14.555513296800001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12.954739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1.73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0.12922570320000001</v>
      </c>
      <c r="AD52">
        <f t="shared" si="1"/>
        <v>14.555513296800001</v>
      </c>
      <c r="AE52">
        <v>0</v>
      </c>
      <c r="AF52" s="26"/>
      <c r="AG52">
        <f t="shared" si="2"/>
        <v>14.555513296800001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12.954739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0.1646017032</v>
      </c>
      <c r="AD53">
        <f t="shared" si="1"/>
        <v>18.540137296800001</v>
      </c>
      <c r="AE53">
        <v>0</v>
      </c>
      <c r="AF53" s="26"/>
      <c r="AG53">
        <f t="shared" si="2"/>
        <v>18.540137296800001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12.954739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2.11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0.1325697032</v>
      </c>
      <c r="AD54">
        <f t="shared" si="1"/>
        <v>14.9321692968</v>
      </c>
      <c r="AE54">
        <v>0</v>
      </c>
      <c r="AF54" s="26"/>
      <c r="AG54">
        <f t="shared" si="2"/>
        <v>14.9321692968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12.954739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0.12244970320000001</v>
      </c>
      <c r="AD55">
        <f t="shared" si="1"/>
        <v>13.792289296800002</v>
      </c>
      <c r="AE55">
        <v>0</v>
      </c>
      <c r="AF55" s="26"/>
      <c r="AG55">
        <f t="shared" si="2"/>
        <v>13.792289296800002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12.954739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2.88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0.1393457032</v>
      </c>
      <c r="AD56">
        <f t="shared" si="1"/>
        <v>15.695393296799999</v>
      </c>
      <c r="AE56">
        <v>0</v>
      </c>
      <c r="AF56" s="26"/>
      <c r="AG56">
        <f t="shared" si="2"/>
        <v>15.695393296799999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12.954739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0.12244970320000001</v>
      </c>
      <c r="AD57">
        <f t="shared" si="1"/>
        <v>13.792289296800002</v>
      </c>
      <c r="AE57">
        <v>0</v>
      </c>
      <c r="AF57" s="26"/>
      <c r="AG57">
        <f t="shared" si="2"/>
        <v>13.792289296800002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12.954739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0.12834570319999999</v>
      </c>
      <c r="AD58">
        <f t="shared" si="1"/>
        <v>14.456393296799998</v>
      </c>
      <c r="AE58">
        <v>0</v>
      </c>
      <c r="AF58" s="26"/>
      <c r="AG58">
        <f t="shared" si="2"/>
        <v>14.456393296799998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12.954739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1.34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0.1257937032</v>
      </c>
      <c r="AD59">
        <f t="shared" si="1"/>
        <v>14.1689452968</v>
      </c>
      <c r="AE59">
        <v>0</v>
      </c>
      <c r="AF59" s="26"/>
      <c r="AG59">
        <f t="shared" si="2"/>
        <v>14.1689452968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12.954739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0.14946570320000002</v>
      </c>
      <c r="AD60">
        <f t="shared" si="1"/>
        <v>16.835273296800001</v>
      </c>
      <c r="AE60">
        <v>0</v>
      </c>
      <c r="AF60" s="26"/>
      <c r="AG60">
        <f t="shared" si="2"/>
        <v>16.835273296800001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12.954739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2.2999999999999998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0.13424170320000001</v>
      </c>
      <c r="AD61">
        <f t="shared" si="1"/>
        <v>15.1204972968</v>
      </c>
      <c r="AE61">
        <v>0</v>
      </c>
      <c r="AF61" s="26"/>
      <c r="AG61">
        <f t="shared" si="2"/>
        <v>15.1204972968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12.954739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0.1393457032</v>
      </c>
      <c r="AD62">
        <f t="shared" si="1"/>
        <v>15.695393296799999</v>
      </c>
      <c r="AE62">
        <v>0</v>
      </c>
      <c r="AF62" s="26"/>
      <c r="AG62">
        <f t="shared" si="2"/>
        <v>15.695393296799999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12.954739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3.26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0.14268970320000002</v>
      </c>
      <c r="AD63">
        <f t="shared" si="1"/>
        <v>16.072049296800003</v>
      </c>
      <c r="AE63">
        <v>0</v>
      </c>
      <c r="AF63" s="26"/>
      <c r="AG63">
        <f t="shared" si="2"/>
        <v>16.072049296800003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12.954739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0.1182257032</v>
      </c>
      <c r="AD64">
        <f t="shared" si="1"/>
        <v>13.3165132968</v>
      </c>
      <c r="AE64">
        <v>0</v>
      </c>
      <c r="AF64" s="26"/>
      <c r="AG64">
        <f t="shared" si="2"/>
        <v>13.3165132968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12.954739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0.15536170320000001</v>
      </c>
      <c r="AD65">
        <f t="shared" si="1"/>
        <v>17.499377296799999</v>
      </c>
      <c r="AE65">
        <v>0</v>
      </c>
      <c r="AF65" s="26"/>
      <c r="AG65">
        <f t="shared" si="2"/>
        <v>17.499377296799999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12.954739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0.13679370320000001</v>
      </c>
      <c r="AD66">
        <f t="shared" si="1"/>
        <v>15.407945296799999</v>
      </c>
      <c r="AE66">
        <v>0</v>
      </c>
      <c r="AF66" s="26"/>
      <c r="AG66">
        <f t="shared" si="2"/>
        <v>15.407945296799999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12.954739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2.4900000000000002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0.13591370320000001</v>
      </c>
      <c r="AD67">
        <f t="shared" si="1"/>
        <v>15.3088252968</v>
      </c>
      <c r="AE67">
        <v>0</v>
      </c>
      <c r="AF67" s="26"/>
      <c r="AG67">
        <f t="shared" si="2"/>
        <v>15.3088252968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12.954739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2.78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0.13846570320000001</v>
      </c>
      <c r="AD68">
        <f t="shared" ref="AD68:AD98" si="4">SUM(B68:AB68,AI68:AR68)-AC68</f>
        <v>15.5962732968</v>
      </c>
      <c r="AE68">
        <v>0</v>
      </c>
      <c r="AF68" s="26"/>
      <c r="AG68">
        <f t="shared" ref="AG68:AG98" si="5">SUM(AD68:AF68)</f>
        <v>15.5962732968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12.954739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0.13089770320000002</v>
      </c>
      <c r="AD69">
        <f t="shared" si="4"/>
        <v>14.743841296799999</v>
      </c>
      <c r="AE69">
        <v>0</v>
      </c>
      <c r="AF69" s="26"/>
      <c r="AG69">
        <f t="shared" si="5"/>
        <v>14.743841296799999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12.954739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1.1499999999999999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0.12412170320000002</v>
      </c>
      <c r="AD70">
        <f t="shared" si="4"/>
        <v>13.9806172968</v>
      </c>
      <c r="AE70">
        <v>0</v>
      </c>
      <c r="AF70" s="26"/>
      <c r="AG70">
        <f t="shared" si="5"/>
        <v>13.9806172968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12.954739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0.11567370320000001</v>
      </c>
      <c r="AD71">
        <f t="shared" si="4"/>
        <v>13.029065296799999</v>
      </c>
      <c r="AE71">
        <v>0</v>
      </c>
      <c r="AF71" s="26"/>
      <c r="AG71">
        <f t="shared" si="5"/>
        <v>13.029065296799999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12.954739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4.41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0.15280970320000001</v>
      </c>
      <c r="AD72">
        <f t="shared" si="4"/>
        <v>17.211929296800001</v>
      </c>
      <c r="AE72">
        <v>0</v>
      </c>
      <c r="AF72" s="26"/>
      <c r="AG72">
        <f t="shared" si="5"/>
        <v>17.211929296800001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12.954739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0.1485857032</v>
      </c>
      <c r="AD73">
        <f t="shared" si="4"/>
        <v>16.736153296800001</v>
      </c>
      <c r="AE73">
        <v>0</v>
      </c>
      <c r="AF73" s="26"/>
      <c r="AG73">
        <f t="shared" si="5"/>
        <v>16.736153296800001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12.954739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0.19839370320000002</v>
      </c>
      <c r="AD74">
        <f t="shared" si="4"/>
        <v>22.346345296799999</v>
      </c>
      <c r="AE74">
        <v>0</v>
      </c>
      <c r="AF74" s="26"/>
      <c r="AG74">
        <f t="shared" si="5"/>
        <v>22.346345296799999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12.954739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5.37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0.16125770320000002</v>
      </c>
      <c r="AD75">
        <f t="shared" si="4"/>
        <v>18.163481296800001</v>
      </c>
      <c r="AE75">
        <v>0</v>
      </c>
      <c r="AF75" s="26"/>
      <c r="AG75">
        <f t="shared" si="5"/>
        <v>18.163481296800001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12.954739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1.73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0.12922570320000001</v>
      </c>
      <c r="AD76">
        <f t="shared" si="4"/>
        <v>14.555513296800001</v>
      </c>
      <c r="AE76">
        <v>0</v>
      </c>
      <c r="AF76" s="26"/>
      <c r="AG76">
        <f t="shared" si="5"/>
        <v>14.555513296800001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12.954739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0.12244970320000001</v>
      </c>
      <c r="AD77">
        <f t="shared" si="4"/>
        <v>13.792289296800002</v>
      </c>
      <c r="AE77">
        <v>0</v>
      </c>
      <c r="AF77" s="26"/>
      <c r="AG77">
        <f t="shared" si="5"/>
        <v>13.792289296800002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11.564334000000001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0.10176613920000001</v>
      </c>
      <c r="AD78">
        <f t="shared" si="4"/>
        <v>11.4625678608</v>
      </c>
      <c r="AE78">
        <v>0</v>
      </c>
      <c r="AF78" s="26"/>
      <c r="AG78">
        <f t="shared" si="5"/>
        <v>11.4625678608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12.954739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0.1393457032</v>
      </c>
      <c r="AD79">
        <f t="shared" si="4"/>
        <v>15.695393296799999</v>
      </c>
      <c r="AE79">
        <v>0</v>
      </c>
      <c r="AF79" s="26"/>
      <c r="AG79">
        <f t="shared" si="5"/>
        <v>15.695393296799999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12.954739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0.16803370320000002</v>
      </c>
      <c r="AD80">
        <f t="shared" si="4"/>
        <v>18.926705296800002</v>
      </c>
      <c r="AE80">
        <v>0</v>
      </c>
      <c r="AF80" s="26"/>
      <c r="AG80">
        <f t="shared" si="5"/>
        <v>18.926705296800002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12.954739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8.0500000000000007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0.18484170320000001</v>
      </c>
      <c r="AD81">
        <f t="shared" si="4"/>
        <v>20.819897296800001</v>
      </c>
      <c r="AE81">
        <v>0</v>
      </c>
      <c r="AF81" s="26"/>
      <c r="AG81">
        <f t="shared" si="5"/>
        <v>20.819897296800001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12.954739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5.37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0.16125770320000002</v>
      </c>
      <c r="AD82">
        <f t="shared" si="4"/>
        <v>18.163481296800001</v>
      </c>
      <c r="AE82">
        <v>0</v>
      </c>
      <c r="AF82" s="26"/>
      <c r="AG82">
        <f t="shared" si="5"/>
        <v>18.163481296800001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12.954739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0.1654817032</v>
      </c>
      <c r="AD83">
        <f t="shared" si="4"/>
        <v>18.639257296799997</v>
      </c>
      <c r="AE83">
        <v>0</v>
      </c>
      <c r="AF83" s="26"/>
      <c r="AG83">
        <f t="shared" si="5"/>
        <v>18.639257296799997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12.954739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2.88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0.1393457032</v>
      </c>
      <c r="AD84">
        <f t="shared" si="4"/>
        <v>15.695393296799999</v>
      </c>
      <c r="AE84">
        <v>0</v>
      </c>
      <c r="AF84" s="26"/>
      <c r="AG84">
        <f t="shared" si="5"/>
        <v>15.695393296799999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12.686247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0.11163897360000001</v>
      </c>
      <c r="AD85">
        <f t="shared" si="4"/>
        <v>12.5746080264</v>
      </c>
      <c r="AE85">
        <v>0</v>
      </c>
      <c r="AF85" s="26"/>
      <c r="AG85">
        <f t="shared" si="5"/>
        <v>12.5746080264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12.954739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4.32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0.15201770320000002</v>
      </c>
      <c r="AD86">
        <f t="shared" si="4"/>
        <v>17.122721296800002</v>
      </c>
      <c r="AE86">
        <v>0</v>
      </c>
      <c r="AF86" s="26"/>
      <c r="AG86">
        <f t="shared" si="5"/>
        <v>17.122721296800002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12.954739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0.1443617032</v>
      </c>
      <c r="AD87">
        <f t="shared" si="4"/>
        <v>16.260377296799998</v>
      </c>
      <c r="AE87">
        <v>0</v>
      </c>
      <c r="AF87" s="26"/>
      <c r="AG87">
        <f t="shared" si="5"/>
        <v>16.260377296799998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12.954739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6.23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0.16882570320000001</v>
      </c>
      <c r="AD88">
        <f t="shared" si="4"/>
        <v>19.015913296800001</v>
      </c>
      <c r="AE88">
        <v>0</v>
      </c>
      <c r="AF88" s="26"/>
      <c r="AG88">
        <f t="shared" si="5"/>
        <v>19.015913296800001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12.954739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2.21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0.13344970320000002</v>
      </c>
      <c r="AD89">
        <f t="shared" si="4"/>
        <v>15.031289296800001</v>
      </c>
      <c r="AE89">
        <v>0</v>
      </c>
      <c r="AF89" s="26"/>
      <c r="AG89">
        <f t="shared" si="5"/>
        <v>15.031289296800001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12.954739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0.12667370320000002</v>
      </c>
      <c r="AD90">
        <f t="shared" si="4"/>
        <v>14.2680652968</v>
      </c>
      <c r="AE90">
        <v>0</v>
      </c>
      <c r="AF90" s="26"/>
      <c r="AG90">
        <f t="shared" si="5"/>
        <v>14.2680652968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12.954739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0.28999999999999998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0.1165537032</v>
      </c>
      <c r="AD91">
        <f t="shared" si="4"/>
        <v>13.1281852968</v>
      </c>
      <c r="AE91">
        <v>0</v>
      </c>
      <c r="AF91" s="26"/>
      <c r="AG91">
        <f t="shared" si="5"/>
        <v>13.1281852968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12.954739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0.57999999999999996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0.11910570320000001</v>
      </c>
      <c r="AD92">
        <f t="shared" si="4"/>
        <v>13.415633296799999</v>
      </c>
      <c r="AE92">
        <v>0</v>
      </c>
      <c r="AF92" s="26"/>
      <c r="AG92">
        <f t="shared" si="5"/>
        <v>13.415633296799999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12.954739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0.1148817032</v>
      </c>
      <c r="AD93">
        <f t="shared" si="4"/>
        <v>12.9398572968</v>
      </c>
      <c r="AE93">
        <v>0</v>
      </c>
      <c r="AF93" s="26"/>
      <c r="AG93">
        <f t="shared" si="5"/>
        <v>12.9398572968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12.954739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0.13089770320000002</v>
      </c>
      <c r="AD94">
        <f t="shared" si="4"/>
        <v>14.743841296799999</v>
      </c>
      <c r="AE94">
        <v>0</v>
      </c>
      <c r="AF94" s="26"/>
      <c r="AG94">
        <f t="shared" si="5"/>
        <v>14.743841296799999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12.954739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1.73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0.12922570320000001</v>
      </c>
      <c r="AD95">
        <f t="shared" si="4"/>
        <v>14.555513296800001</v>
      </c>
      <c r="AE95">
        <v>0</v>
      </c>
      <c r="AF95" s="26"/>
      <c r="AG95">
        <f t="shared" si="5"/>
        <v>14.555513296800001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12.954739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0.12244970320000001</v>
      </c>
      <c r="AD96">
        <f t="shared" si="4"/>
        <v>13.792289296800002</v>
      </c>
      <c r="AE96">
        <v>0</v>
      </c>
      <c r="AF96" s="26"/>
      <c r="AG96">
        <f t="shared" si="5"/>
        <v>13.792289296800002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12.954739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0.1148817032</v>
      </c>
      <c r="AD97">
        <f t="shared" si="4"/>
        <v>12.9398572968</v>
      </c>
      <c r="AE97">
        <v>0</v>
      </c>
      <c r="AF97" s="26"/>
      <c r="AG97">
        <f t="shared" si="5"/>
        <v>12.9398572968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12.868437999999999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0.11324225440000001</v>
      </c>
      <c r="AD98">
        <f t="shared" si="4"/>
        <v>12.7551957456</v>
      </c>
      <c r="AE98">
        <v>0</v>
      </c>
      <c r="AF98" s="26"/>
      <c r="AG98">
        <f t="shared" si="5"/>
        <v>12.7551957456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0.30881374500000031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5.3082499999999984E-2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3.1846869560000005E-3</v>
      </c>
      <c r="AD99">
        <f t="shared" si="6"/>
        <v>0.35871155804399996</v>
      </c>
      <c r="AE99">
        <f t="shared" ref="AE99:AR99" si="8">SUM(AE3:AE98)/4000</f>
        <v>0</v>
      </c>
      <c r="AG99">
        <f t="shared" si="8"/>
        <v>0.35871155804399996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60</v>
      </c>
      <c r="C3" s="16">
        <f>'[1]22'!C5</f>
        <v>0</v>
      </c>
      <c r="D3" s="16">
        <f>'[1]22'!D5</f>
        <v>288</v>
      </c>
      <c r="E3" s="16">
        <f>'[1]22'!E5</f>
        <v>0</v>
      </c>
      <c r="F3" s="15">
        <f>SUM(B3:E3)</f>
        <v>348</v>
      </c>
      <c r="G3" s="15">
        <f>'[1]22'!H5</f>
        <v>60</v>
      </c>
      <c r="H3" s="16">
        <f>'[1]22'!I5</f>
        <v>0</v>
      </c>
      <c r="I3" s="16">
        <f>'[1]22'!J5</f>
        <v>85</v>
      </c>
      <c r="J3" s="16">
        <f>'[1]22'!K5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'[1]22'!B6</f>
        <v>60</v>
      </c>
      <c r="C4" s="16">
        <f>'[1]22'!C6</f>
        <v>0</v>
      </c>
      <c r="D4" s="16">
        <f>'[1]22'!D6</f>
        <v>288</v>
      </c>
      <c r="E4" s="16">
        <f>'[1]22'!E6</f>
        <v>0</v>
      </c>
      <c r="F4" s="15">
        <f>SUM(B4:E4)</f>
        <v>348</v>
      </c>
      <c r="G4" s="15">
        <f>'[1]22'!H6</f>
        <v>60</v>
      </c>
      <c r="H4" s="16">
        <f>'[1]22'!I6</f>
        <v>0</v>
      </c>
      <c r="I4" s="16">
        <f>'[1]22'!J6</f>
        <v>85</v>
      </c>
      <c r="J4" s="16">
        <f>'[1]22'!K6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'[1]22'!B7</f>
        <v>60</v>
      </c>
      <c r="C5" s="16">
        <f>'[1]22'!C7</f>
        <v>0</v>
      </c>
      <c r="D5" s="16">
        <f>'[1]22'!D7</f>
        <v>288</v>
      </c>
      <c r="E5" s="16">
        <f>'[1]22'!E7</f>
        <v>0</v>
      </c>
      <c r="F5" s="15">
        <f t="shared" ref="F5:F68" si="6">SUM(B5:E5)</f>
        <v>348</v>
      </c>
      <c r="G5" s="15">
        <f>'[1]22'!H7</f>
        <v>60</v>
      </c>
      <c r="H5" s="16">
        <f>'[1]22'!I7</f>
        <v>0</v>
      </c>
      <c r="I5" s="16">
        <f>'[1]22'!J7</f>
        <v>85</v>
      </c>
      <c r="J5" s="16">
        <f>'[1]22'!K7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'[1]22'!B8</f>
        <v>60</v>
      </c>
      <c r="C6" s="16">
        <f>'[1]22'!C8</f>
        <v>0</v>
      </c>
      <c r="D6" s="16">
        <f>'[1]22'!D8</f>
        <v>288</v>
      </c>
      <c r="E6" s="16">
        <f>'[1]22'!E8</f>
        <v>0</v>
      </c>
      <c r="F6" s="15">
        <f t="shared" si="6"/>
        <v>348</v>
      </c>
      <c r="G6" s="15">
        <f>'[1]22'!H8</f>
        <v>60</v>
      </c>
      <c r="H6" s="16">
        <f>'[1]22'!I8</f>
        <v>0</v>
      </c>
      <c r="I6" s="16">
        <f>'[1]22'!J8</f>
        <v>85</v>
      </c>
      <c r="J6" s="16">
        <f>'[1]22'!K8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'[1]22'!B9</f>
        <v>60</v>
      </c>
      <c r="C7" s="16">
        <f>'[1]22'!C9</f>
        <v>0</v>
      </c>
      <c r="D7" s="16">
        <f>'[1]22'!D9</f>
        <v>288</v>
      </c>
      <c r="E7" s="16">
        <f>'[1]22'!E9</f>
        <v>0</v>
      </c>
      <c r="F7" s="15">
        <f t="shared" si="6"/>
        <v>348</v>
      </c>
      <c r="G7" s="15">
        <f>'[1]22'!H9</f>
        <v>60</v>
      </c>
      <c r="H7" s="16">
        <f>'[1]22'!I9</f>
        <v>0</v>
      </c>
      <c r="I7" s="16">
        <f>'[1]22'!J9</f>
        <v>85</v>
      </c>
      <c r="J7" s="16">
        <f>'[1]22'!K9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'[1]22'!B10</f>
        <v>60</v>
      </c>
      <c r="C8" s="16">
        <f>'[1]22'!C10</f>
        <v>0</v>
      </c>
      <c r="D8" s="16">
        <f>'[1]22'!D10</f>
        <v>288</v>
      </c>
      <c r="E8" s="16">
        <f>'[1]22'!E10</f>
        <v>0</v>
      </c>
      <c r="F8" s="15">
        <f t="shared" si="6"/>
        <v>348</v>
      </c>
      <c r="G8" s="15">
        <f>'[1]22'!H10</f>
        <v>60</v>
      </c>
      <c r="H8" s="16">
        <f>'[1]22'!I10</f>
        <v>0</v>
      </c>
      <c r="I8" s="16">
        <f>'[1]22'!J10</f>
        <v>85</v>
      </c>
      <c r="J8" s="16">
        <f>'[1]22'!K10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'[1]22'!B11</f>
        <v>60</v>
      </c>
      <c r="C9" s="16">
        <f>'[1]22'!C11</f>
        <v>0</v>
      </c>
      <c r="D9" s="16">
        <f>'[1]22'!D11</f>
        <v>288</v>
      </c>
      <c r="E9" s="16">
        <f>'[1]22'!E11</f>
        <v>0</v>
      </c>
      <c r="F9" s="15">
        <f t="shared" si="6"/>
        <v>348</v>
      </c>
      <c r="G9" s="15">
        <f>'[1]22'!H11</f>
        <v>60</v>
      </c>
      <c r="H9" s="16">
        <f>'[1]22'!I11</f>
        <v>0</v>
      </c>
      <c r="I9" s="16">
        <f>'[1]22'!J11</f>
        <v>85</v>
      </c>
      <c r="J9" s="16">
        <f>'[1]22'!K11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'[1]22'!B12</f>
        <v>60</v>
      </c>
      <c r="C10" s="16">
        <f>'[1]22'!C12</f>
        <v>0</v>
      </c>
      <c r="D10" s="16">
        <f>'[1]22'!D12</f>
        <v>288</v>
      </c>
      <c r="E10" s="16">
        <f>'[1]22'!E12</f>
        <v>0</v>
      </c>
      <c r="F10" s="15">
        <f t="shared" si="6"/>
        <v>348</v>
      </c>
      <c r="G10" s="15">
        <f>'[1]22'!H12</f>
        <v>60</v>
      </c>
      <c r="H10" s="16">
        <f>'[1]22'!I12</f>
        <v>0</v>
      </c>
      <c r="I10" s="16">
        <f>'[1]22'!J12</f>
        <v>85</v>
      </c>
      <c r="J10" s="16">
        <f>'[1]22'!K12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'[1]22'!B13</f>
        <v>60</v>
      </c>
      <c r="C11" s="16">
        <f>'[1]22'!C13</f>
        <v>0</v>
      </c>
      <c r="D11" s="16">
        <f>'[1]22'!D13</f>
        <v>288</v>
      </c>
      <c r="E11" s="16">
        <f>'[1]22'!E13</f>
        <v>0</v>
      </c>
      <c r="F11" s="15">
        <f t="shared" si="6"/>
        <v>348</v>
      </c>
      <c r="G11" s="15">
        <f>'[1]22'!H13</f>
        <v>60</v>
      </c>
      <c r="H11" s="16">
        <f>'[1]22'!I13</f>
        <v>0</v>
      </c>
      <c r="I11" s="16">
        <f>'[1]22'!J13</f>
        <v>85</v>
      </c>
      <c r="J11" s="16">
        <f>'[1]22'!K13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'[1]22'!B14</f>
        <v>60</v>
      </c>
      <c r="C12" s="16">
        <f>'[1]22'!C14</f>
        <v>0</v>
      </c>
      <c r="D12" s="16">
        <f>'[1]22'!D14</f>
        <v>288</v>
      </c>
      <c r="E12" s="16">
        <f>'[1]22'!E14</f>
        <v>0</v>
      </c>
      <c r="F12" s="15">
        <f t="shared" si="6"/>
        <v>348</v>
      </c>
      <c r="G12" s="15">
        <f>'[1]22'!H14</f>
        <v>60</v>
      </c>
      <c r="H12" s="16">
        <f>'[1]22'!I14</f>
        <v>0</v>
      </c>
      <c r="I12" s="16">
        <f>'[1]22'!J14</f>
        <v>85</v>
      </c>
      <c r="J12" s="16">
        <f>'[1]22'!K14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'[1]22'!B15</f>
        <v>60</v>
      </c>
      <c r="C13" s="16">
        <f>'[1]22'!C15</f>
        <v>0</v>
      </c>
      <c r="D13" s="16">
        <f>'[1]22'!D15</f>
        <v>288</v>
      </c>
      <c r="E13" s="16">
        <f>'[1]22'!E15</f>
        <v>0</v>
      </c>
      <c r="F13" s="15">
        <f t="shared" si="6"/>
        <v>348</v>
      </c>
      <c r="G13" s="15">
        <f>'[1]22'!H15</f>
        <v>60</v>
      </c>
      <c r="H13" s="16">
        <f>'[1]22'!I15</f>
        <v>0</v>
      </c>
      <c r="I13" s="16">
        <f>'[1]22'!J15</f>
        <v>85</v>
      </c>
      <c r="J13" s="16">
        <f>'[1]22'!K15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'[1]22'!B16</f>
        <v>60</v>
      </c>
      <c r="C14" s="16">
        <f>'[1]22'!C16</f>
        <v>0</v>
      </c>
      <c r="D14" s="16">
        <f>'[1]22'!D16</f>
        <v>288</v>
      </c>
      <c r="E14" s="16">
        <f>'[1]22'!E16</f>
        <v>0</v>
      </c>
      <c r="F14" s="15">
        <f t="shared" si="6"/>
        <v>348</v>
      </c>
      <c r="G14" s="15">
        <f>'[1]22'!H16</f>
        <v>60</v>
      </c>
      <c r="H14" s="16">
        <f>'[1]22'!I16</f>
        <v>0</v>
      </c>
      <c r="I14" s="16">
        <f>'[1]22'!J16</f>
        <v>85</v>
      </c>
      <c r="J14" s="16">
        <f>'[1]22'!K16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'[1]22'!B17</f>
        <v>60</v>
      </c>
      <c r="C15" s="16">
        <f>'[1]22'!C17</f>
        <v>0</v>
      </c>
      <c r="D15" s="16">
        <f>'[1]22'!D17</f>
        <v>288</v>
      </c>
      <c r="E15" s="16">
        <f>'[1]22'!E17</f>
        <v>0</v>
      </c>
      <c r="F15" s="15">
        <f t="shared" si="6"/>
        <v>348</v>
      </c>
      <c r="G15" s="15">
        <f>'[1]22'!H17</f>
        <v>60</v>
      </c>
      <c r="H15" s="16">
        <f>'[1]22'!I17</f>
        <v>0</v>
      </c>
      <c r="I15" s="16">
        <f>'[1]22'!J17</f>
        <v>85</v>
      </c>
      <c r="J15" s="16">
        <f>'[1]22'!K17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'[1]22'!B18</f>
        <v>60</v>
      </c>
      <c r="C16" s="16">
        <f>'[1]22'!C18</f>
        <v>0</v>
      </c>
      <c r="D16" s="16">
        <f>'[1]22'!D18</f>
        <v>288</v>
      </c>
      <c r="E16" s="16">
        <f>'[1]22'!E18</f>
        <v>0</v>
      </c>
      <c r="F16" s="15">
        <f t="shared" si="6"/>
        <v>348</v>
      </c>
      <c r="G16" s="15">
        <f>'[1]22'!H18</f>
        <v>60</v>
      </c>
      <c r="H16" s="16">
        <f>'[1]22'!I18</f>
        <v>0</v>
      </c>
      <c r="I16" s="16">
        <f>'[1]22'!J18</f>
        <v>85</v>
      </c>
      <c r="J16" s="16">
        <f>'[1]22'!K18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'[1]22'!B19</f>
        <v>60</v>
      </c>
      <c r="C17" s="16">
        <f>'[1]22'!C19</f>
        <v>0</v>
      </c>
      <c r="D17" s="16">
        <f>'[1]22'!D19</f>
        <v>288</v>
      </c>
      <c r="E17" s="16">
        <f>'[1]22'!E19</f>
        <v>0</v>
      </c>
      <c r="F17" s="15">
        <f t="shared" si="6"/>
        <v>348</v>
      </c>
      <c r="G17" s="15">
        <f>'[1]22'!H19</f>
        <v>60</v>
      </c>
      <c r="H17" s="16">
        <f>'[1]22'!I19</f>
        <v>0</v>
      </c>
      <c r="I17" s="16">
        <f>'[1]22'!J19</f>
        <v>85</v>
      </c>
      <c r="J17" s="16">
        <f>'[1]22'!K19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'[1]22'!B20</f>
        <v>60</v>
      </c>
      <c r="C18" s="16">
        <f>'[1]22'!C20</f>
        <v>0</v>
      </c>
      <c r="D18" s="16">
        <f>'[1]22'!D20</f>
        <v>288</v>
      </c>
      <c r="E18" s="16">
        <f>'[1]22'!E20</f>
        <v>0</v>
      </c>
      <c r="F18" s="15">
        <f t="shared" si="6"/>
        <v>348</v>
      </c>
      <c r="G18" s="15">
        <f>'[1]22'!H20</f>
        <v>60</v>
      </c>
      <c r="H18" s="16">
        <f>'[1]22'!I20</f>
        <v>0</v>
      </c>
      <c r="I18" s="16">
        <f>'[1]22'!J20</f>
        <v>85</v>
      </c>
      <c r="J18" s="16">
        <f>'[1]22'!K20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'[1]22'!B21</f>
        <v>60</v>
      </c>
      <c r="C19" s="16">
        <f>'[1]22'!C21</f>
        <v>0</v>
      </c>
      <c r="D19" s="16">
        <f>'[1]22'!D21</f>
        <v>288</v>
      </c>
      <c r="E19" s="16">
        <f>'[1]22'!E21</f>
        <v>0</v>
      </c>
      <c r="F19" s="15">
        <f t="shared" si="6"/>
        <v>348</v>
      </c>
      <c r="G19" s="15">
        <f>'[1]22'!H21</f>
        <v>60</v>
      </c>
      <c r="H19" s="16">
        <f>'[1]22'!I21</f>
        <v>0</v>
      </c>
      <c r="I19" s="16">
        <f>'[1]22'!J21</f>
        <v>85</v>
      </c>
      <c r="J19" s="16">
        <f>'[1]22'!K21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'[1]22'!B22</f>
        <v>60</v>
      </c>
      <c r="C20" s="16">
        <f>'[1]22'!C22</f>
        <v>0</v>
      </c>
      <c r="D20" s="16">
        <f>'[1]22'!D22</f>
        <v>288</v>
      </c>
      <c r="E20" s="16">
        <f>'[1]22'!E22</f>
        <v>0</v>
      </c>
      <c r="F20" s="15">
        <f t="shared" si="6"/>
        <v>348</v>
      </c>
      <c r="G20" s="15">
        <f>'[1]22'!H22</f>
        <v>60</v>
      </c>
      <c r="H20" s="16">
        <f>'[1]22'!I22</f>
        <v>0</v>
      </c>
      <c r="I20" s="16">
        <f>'[1]22'!J22</f>
        <v>85</v>
      </c>
      <c r="J20" s="16">
        <f>'[1]22'!K22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'[1]22'!B23</f>
        <v>60</v>
      </c>
      <c r="C21" s="16">
        <f>'[1]22'!C23</f>
        <v>0</v>
      </c>
      <c r="D21" s="16">
        <f>'[1]22'!D23</f>
        <v>288</v>
      </c>
      <c r="E21" s="16">
        <f>'[1]22'!E23</f>
        <v>0</v>
      </c>
      <c r="F21" s="15">
        <f t="shared" si="6"/>
        <v>348</v>
      </c>
      <c r="G21" s="15">
        <f>'[1]22'!H23</f>
        <v>60</v>
      </c>
      <c r="H21" s="16">
        <f>'[1]22'!I23</f>
        <v>0</v>
      </c>
      <c r="I21" s="16">
        <f>'[1]22'!J23</f>
        <v>85</v>
      </c>
      <c r="J21" s="16">
        <f>'[1]22'!K23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'[1]22'!B24</f>
        <v>60</v>
      </c>
      <c r="C22" s="16">
        <f>'[1]22'!C24</f>
        <v>0</v>
      </c>
      <c r="D22" s="16">
        <f>'[1]22'!D24</f>
        <v>288</v>
      </c>
      <c r="E22" s="16">
        <f>'[1]22'!E24</f>
        <v>0</v>
      </c>
      <c r="F22" s="15">
        <f t="shared" si="6"/>
        <v>348</v>
      </c>
      <c r="G22" s="15">
        <f>'[1]22'!H24</f>
        <v>60</v>
      </c>
      <c r="H22" s="16">
        <f>'[1]22'!I24</f>
        <v>0</v>
      </c>
      <c r="I22" s="16">
        <f>'[1]22'!J24</f>
        <v>85</v>
      </c>
      <c r="J22" s="16">
        <f>'[1]22'!K24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'[1]22'!B25</f>
        <v>60</v>
      </c>
      <c r="C23" s="16">
        <f>'[1]22'!C25</f>
        <v>0</v>
      </c>
      <c r="D23" s="16">
        <f>'[1]22'!D25</f>
        <v>288</v>
      </c>
      <c r="E23" s="16">
        <f>'[1]22'!E25</f>
        <v>0</v>
      </c>
      <c r="F23" s="15">
        <f t="shared" si="6"/>
        <v>348</v>
      </c>
      <c r="G23" s="15">
        <f>'[1]22'!H25</f>
        <v>60</v>
      </c>
      <c r="H23" s="16">
        <f>'[1]22'!I25</f>
        <v>0</v>
      </c>
      <c r="I23" s="16">
        <f>'[1]22'!J25</f>
        <v>85</v>
      </c>
      <c r="J23" s="16">
        <f>'[1]22'!K25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'[1]22'!B26</f>
        <v>60</v>
      </c>
      <c r="C24" s="16">
        <f>'[1]22'!C26</f>
        <v>0</v>
      </c>
      <c r="D24" s="16">
        <f>'[1]22'!D26</f>
        <v>288</v>
      </c>
      <c r="E24" s="16">
        <f>'[1]22'!E26</f>
        <v>0</v>
      </c>
      <c r="F24" s="15">
        <f t="shared" si="6"/>
        <v>348</v>
      </c>
      <c r="G24" s="15">
        <f>'[1]22'!H26</f>
        <v>60</v>
      </c>
      <c r="H24" s="16">
        <f>'[1]22'!I26</f>
        <v>0</v>
      </c>
      <c r="I24" s="16">
        <f>'[1]22'!J26</f>
        <v>85</v>
      </c>
      <c r="J24" s="16">
        <f>'[1]22'!K26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'[1]22'!B27</f>
        <v>60</v>
      </c>
      <c r="C25" s="16">
        <f>'[1]22'!C27</f>
        <v>0</v>
      </c>
      <c r="D25" s="16">
        <f>'[1]22'!D27</f>
        <v>288</v>
      </c>
      <c r="E25" s="16">
        <f>'[1]22'!E27</f>
        <v>0</v>
      </c>
      <c r="F25" s="15">
        <f t="shared" si="6"/>
        <v>348</v>
      </c>
      <c r="G25" s="15">
        <f>'[1]22'!H27</f>
        <v>60</v>
      </c>
      <c r="H25" s="16">
        <f>'[1]22'!I27</f>
        <v>0</v>
      </c>
      <c r="I25" s="16">
        <f>'[1]22'!J27</f>
        <v>85</v>
      </c>
      <c r="J25" s="16">
        <f>'[1]22'!K27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'[1]22'!B28</f>
        <v>60</v>
      </c>
      <c r="C26" s="16">
        <f>'[1]22'!C28</f>
        <v>0</v>
      </c>
      <c r="D26" s="16">
        <f>'[1]22'!D28</f>
        <v>288</v>
      </c>
      <c r="E26" s="16">
        <f>'[1]22'!E28</f>
        <v>0</v>
      </c>
      <c r="F26" s="15">
        <f t="shared" si="6"/>
        <v>348</v>
      </c>
      <c r="G26" s="15">
        <f>'[1]22'!H28</f>
        <v>60</v>
      </c>
      <c r="H26" s="16">
        <f>'[1]22'!I28</f>
        <v>0</v>
      </c>
      <c r="I26" s="16">
        <f>'[1]22'!J28</f>
        <v>85</v>
      </c>
      <c r="J26" s="16">
        <f>'[1]22'!K28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'[1]22'!B29</f>
        <v>60</v>
      </c>
      <c r="C27" s="16">
        <f>'[1]22'!C29</f>
        <v>0</v>
      </c>
      <c r="D27" s="16">
        <f>'[1]22'!D29</f>
        <v>288</v>
      </c>
      <c r="E27" s="16">
        <f>'[1]22'!E29</f>
        <v>0</v>
      </c>
      <c r="F27" s="15">
        <f t="shared" si="6"/>
        <v>348</v>
      </c>
      <c r="G27" s="15">
        <f>'[1]22'!H29</f>
        <v>60</v>
      </c>
      <c r="H27" s="16">
        <f>'[1]22'!I29</f>
        <v>0</v>
      </c>
      <c r="I27" s="16">
        <f>'[1]22'!J29</f>
        <v>82</v>
      </c>
      <c r="J27" s="16">
        <f>'[1]22'!K29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'[1]22'!B30</f>
        <v>60</v>
      </c>
      <c r="C28" s="16">
        <f>'[1]22'!C30</f>
        <v>0</v>
      </c>
      <c r="D28" s="16">
        <f>'[1]22'!D30</f>
        <v>288</v>
      </c>
      <c r="E28" s="16">
        <f>'[1]22'!E30</f>
        <v>0</v>
      </c>
      <c r="F28" s="15">
        <f t="shared" si="6"/>
        <v>348</v>
      </c>
      <c r="G28" s="15">
        <f>'[1]22'!H30</f>
        <v>60</v>
      </c>
      <c r="H28" s="16">
        <f>'[1]22'!I30</f>
        <v>0</v>
      </c>
      <c r="I28" s="16">
        <f>'[1]22'!J30</f>
        <v>85</v>
      </c>
      <c r="J28" s="16">
        <f>'[1]22'!K30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'[1]22'!B31</f>
        <v>60</v>
      </c>
      <c r="C29" s="16">
        <f>'[1]22'!C31</f>
        <v>0</v>
      </c>
      <c r="D29" s="16">
        <f>'[1]22'!D31</f>
        <v>288</v>
      </c>
      <c r="E29" s="16">
        <f>'[1]22'!E31</f>
        <v>0</v>
      </c>
      <c r="F29" s="15">
        <f t="shared" si="6"/>
        <v>348</v>
      </c>
      <c r="G29" s="15">
        <f>'[1]22'!H31</f>
        <v>60</v>
      </c>
      <c r="H29" s="16">
        <f>'[1]22'!I31</f>
        <v>0</v>
      </c>
      <c r="I29" s="16">
        <f>'[1]22'!J31</f>
        <v>85</v>
      </c>
      <c r="J29" s="16">
        <f>'[1]22'!K31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'[1]22'!B32</f>
        <v>60</v>
      </c>
      <c r="C30" s="16">
        <f>'[1]22'!C32</f>
        <v>0</v>
      </c>
      <c r="D30" s="16">
        <f>'[1]22'!D32</f>
        <v>288</v>
      </c>
      <c r="E30" s="16">
        <f>'[1]22'!E32</f>
        <v>0</v>
      </c>
      <c r="F30" s="15">
        <f t="shared" si="6"/>
        <v>348</v>
      </c>
      <c r="G30" s="15">
        <f>'[1]22'!H32</f>
        <v>60</v>
      </c>
      <c r="H30" s="16">
        <f>'[1]22'!I32</f>
        <v>0</v>
      </c>
      <c r="I30" s="16">
        <f>'[1]22'!J32</f>
        <v>85</v>
      </c>
      <c r="J30" s="16">
        <f>'[1]22'!K32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'[1]22'!B33</f>
        <v>60</v>
      </c>
      <c r="C31" s="16">
        <f>'[1]22'!C33</f>
        <v>0</v>
      </c>
      <c r="D31" s="16">
        <f>'[1]22'!D33</f>
        <v>288</v>
      </c>
      <c r="E31" s="16">
        <f>'[1]22'!E33</f>
        <v>0</v>
      </c>
      <c r="F31" s="15">
        <f t="shared" si="6"/>
        <v>348</v>
      </c>
      <c r="G31" s="15">
        <f>'[1]22'!H33</f>
        <v>60</v>
      </c>
      <c r="H31" s="16">
        <f>'[1]22'!I33</f>
        <v>0</v>
      </c>
      <c r="I31" s="16">
        <f>'[1]22'!J33</f>
        <v>85</v>
      </c>
      <c r="J31" s="16">
        <f>'[1]22'!K33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'[1]22'!B34</f>
        <v>60</v>
      </c>
      <c r="C32" s="16">
        <f>'[1]22'!C34</f>
        <v>0</v>
      </c>
      <c r="D32" s="16">
        <f>'[1]22'!D34</f>
        <v>288</v>
      </c>
      <c r="E32" s="16">
        <f>'[1]22'!E34</f>
        <v>0</v>
      </c>
      <c r="F32" s="15">
        <f t="shared" si="6"/>
        <v>348</v>
      </c>
      <c r="G32" s="15">
        <f>'[1]22'!H34</f>
        <v>60</v>
      </c>
      <c r="H32" s="16">
        <f>'[1]22'!I34</f>
        <v>0</v>
      </c>
      <c r="I32" s="16">
        <f>'[1]22'!J34</f>
        <v>85</v>
      </c>
      <c r="J32" s="16">
        <f>'[1]22'!K34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'[1]22'!B35</f>
        <v>60</v>
      </c>
      <c r="C33" s="16">
        <f>'[1]22'!C35</f>
        <v>0</v>
      </c>
      <c r="D33" s="16">
        <f>'[1]22'!D35</f>
        <v>288</v>
      </c>
      <c r="E33" s="16">
        <f>'[1]22'!E35</f>
        <v>0</v>
      </c>
      <c r="F33" s="15">
        <f t="shared" si="6"/>
        <v>348</v>
      </c>
      <c r="G33" s="15">
        <f>'[1]22'!H35</f>
        <v>60</v>
      </c>
      <c r="H33" s="16">
        <f>'[1]22'!I35</f>
        <v>0</v>
      </c>
      <c r="I33" s="16">
        <f>'[1]22'!J35</f>
        <v>82</v>
      </c>
      <c r="J33" s="16">
        <f>'[1]22'!K35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'[1]22'!B36</f>
        <v>60</v>
      </c>
      <c r="C34" s="16">
        <f>'[1]22'!C36</f>
        <v>0</v>
      </c>
      <c r="D34" s="16">
        <f>'[1]22'!D36</f>
        <v>288</v>
      </c>
      <c r="E34" s="16">
        <f>'[1]22'!E36</f>
        <v>0</v>
      </c>
      <c r="F34" s="15">
        <f t="shared" si="6"/>
        <v>348</v>
      </c>
      <c r="G34" s="15">
        <f>'[1]22'!H36</f>
        <v>60</v>
      </c>
      <c r="H34" s="16">
        <f>'[1]22'!I36</f>
        <v>0</v>
      </c>
      <c r="I34" s="16">
        <f>'[1]22'!J36</f>
        <v>85</v>
      </c>
      <c r="J34" s="16">
        <f>'[1]22'!K36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'[1]22'!B37</f>
        <v>60</v>
      </c>
      <c r="C35" s="16">
        <f>'[1]22'!C37</f>
        <v>0</v>
      </c>
      <c r="D35" s="16">
        <f>'[1]22'!D37</f>
        <v>285</v>
      </c>
      <c r="E35" s="16">
        <f>'[1]22'!E37</f>
        <v>0</v>
      </c>
      <c r="F35" s="15">
        <f t="shared" si="6"/>
        <v>345</v>
      </c>
      <c r="G35" s="15">
        <f>'[1]22'!H37</f>
        <v>60</v>
      </c>
      <c r="H35" s="16">
        <f>'[1]22'!I37</f>
        <v>0</v>
      </c>
      <c r="I35" s="16">
        <f>'[1]22'!J37</f>
        <v>85</v>
      </c>
      <c r="J35" s="16">
        <f>'[1]22'!K37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'[1]22'!B38</f>
        <v>60</v>
      </c>
      <c r="C36" s="16">
        <f>'[1]22'!C38</f>
        <v>0</v>
      </c>
      <c r="D36" s="16">
        <f>'[1]22'!D38</f>
        <v>285</v>
      </c>
      <c r="E36" s="16">
        <f>'[1]22'!E38</f>
        <v>0</v>
      </c>
      <c r="F36" s="15">
        <f t="shared" si="6"/>
        <v>345</v>
      </c>
      <c r="G36" s="15">
        <f>'[1]22'!H38</f>
        <v>60</v>
      </c>
      <c r="H36" s="16">
        <f>'[1]22'!I38</f>
        <v>0</v>
      </c>
      <c r="I36" s="16">
        <f>'[1]22'!J38</f>
        <v>85</v>
      </c>
      <c r="J36" s="16">
        <f>'[1]22'!K38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'[1]22'!B39</f>
        <v>60</v>
      </c>
      <c r="C37" s="16">
        <f>'[1]22'!C39</f>
        <v>0</v>
      </c>
      <c r="D37" s="16">
        <f>'[1]22'!D39</f>
        <v>285</v>
      </c>
      <c r="E37" s="16">
        <f>'[1]22'!E39</f>
        <v>0</v>
      </c>
      <c r="F37" s="15">
        <f t="shared" si="6"/>
        <v>345</v>
      </c>
      <c r="G37" s="15">
        <f>'[1]22'!H39</f>
        <v>60</v>
      </c>
      <c r="H37" s="16">
        <f>'[1]22'!I39</f>
        <v>0</v>
      </c>
      <c r="I37" s="16">
        <f>'[1]22'!J39</f>
        <v>85</v>
      </c>
      <c r="J37" s="16">
        <f>'[1]22'!K39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'[1]22'!B40</f>
        <v>60</v>
      </c>
      <c r="C38" s="16">
        <f>'[1]22'!C40</f>
        <v>0</v>
      </c>
      <c r="D38" s="16">
        <f>'[1]22'!D40</f>
        <v>285</v>
      </c>
      <c r="E38" s="16">
        <f>'[1]22'!E40</f>
        <v>0</v>
      </c>
      <c r="F38" s="15">
        <f t="shared" si="6"/>
        <v>345</v>
      </c>
      <c r="G38" s="15">
        <f>'[1]22'!H40</f>
        <v>60</v>
      </c>
      <c r="H38" s="16">
        <f>'[1]22'!I40</f>
        <v>0</v>
      </c>
      <c r="I38" s="16">
        <f>'[1]22'!J40</f>
        <v>85</v>
      </c>
      <c r="J38" s="16">
        <f>'[1]22'!K40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'[1]22'!B41</f>
        <v>60</v>
      </c>
      <c r="C39" s="16">
        <f>'[1]22'!C41</f>
        <v>0</v>
      </c>
      <c r="D39" s="16">
        <f>'[1]22'!D41</f>
        <v>285</v>
      </c>
      <c r="E39" s="16">
        <f>'[1]22'!E41</f>
        <v>0</v>
      </c>
      <c r="F39" s="15">
        <f t="shared" si="6"/>
        <v>345</v>
      </c>
      <c r="G39" s="15">
        <f>'[1]22'!H41</f>
        <v>60</v>
      </c>
      <c r="H39" s="16">
        <f>'[1]22'!I41</f>
        <v>0</v>
      </c>
      <c r="I39" s="16">
        <f>'[1]22'!J41</f>
        <v>82</v>
      </c>
      <c r="J39" s="16">
        <f>'[1]22'!K41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'[1]22'!B42</f>
        <v>60</v>
      </c>
      <c r="C40" s="16">
        <f>'[1]22'!C42</f>
        <v>0</v>
      </c>
      <c r="D40" s="16">
        <f>'[1]22'!D42</f>
        <v>285</v>
      </c>
      <c r="E40" s="16">
        <f>'[1]22'!E42</f>
        <v>0</v>
      </c>
      <c r="F40" s="15">
        <f t="shared" si="6"/>
        <v>345</v>
      </c>
      <c r="G40" s="15">
        <f>'[1]22'!H42</f>
        <v>60</v>
      </c>
      <c r="H40" s="16">
        <f>'[1]22'!I42</f>
        <v>0</v>
      </c>
      <c r="I40" s="16">
        <f>'[1]22'!J42</f>
        <v>85</v>
      </c>
      <c r="J40" s="16">
        <f>'[1]22'!K42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'[1]22'!B43</f>
        <v>60</v>
      </c>
      <c r="C41" s="16">
        <f>'[1]22'!C43</f>
        <v>0</v>
      </c>
      <c r="D41" s="16">
        <f>'[1]22'!D43</f>
        <v>285</v>
      </c>
      <c r="E41" s="16">
        <f>'[1]22'!E43</f>
        <v>0</v>
      </c>
      <c r="F41" s="15">
        <f t="shared" si="6"/>
        <v>345</v>
      </c>
      <c r="G41" s="15">
        <f>'[1]22'!H43</f>
        <v>60</v>
      </c>
      <c r="H41" s="16">
        <f>'[1]22'!I43</f>
        <v>0</v>
      </c>
      <c r="I41" s="16">
        <f>'[1]22'!J43</f>
        <v>85</v>
      </c>
      <c r="J41" s="16">
        <f>'[1]22'!K43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'[1]22'!B44</f>
        <v>60</v>
      </c>
      <c r="C42" s="16">
        <f>'[1]22'!C44</f>
        <v>0</v>
      </c>
      <c r="D42" s="16">
        <f>'[1]22'!D44</f>
        <v>285</v>
      </c>
      <c r="E42" s="16">
        <f>'[1]22'!E44</f>
        <v>0</v>
      </c>
      <c r="F42" s="15">
        <f t="shared" si="6"/>
        <v>345</v>
      </c>
      <c r="G42" s="15">
        <f>'[1]22'!H44</f>
        <v>60</v>
      </c>
      <c r="H42" s="16">
        <f>'[1]22'!I44</f>
        <v>0</v>
      </c>
      <c r="I42" s="16">
        <f>'[1]22'!J44</f>
        <v>85</v>
      </c>
      <c r="J42" s="16">
        <f>'[1]22'!K44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'[1]22'!B45</f>
        <v>60</v>
      </c>
      <c r="C43" s="16">
        <f>'[1]22'!C45</f>
        <v>0</v>
      </c>
      <c r="D43" s="16">
        <f>'[1]22'!D45</f>
        <v>285</v>
      </c>
      <c r="E43" s="16">
        <f>'[1]22'!E45</f>
        <v>0</v>
      </c>
      <c r="F43" s="15">
        <f t="shared" si="6"/>
        <v>345</v>
      </c>
      <c r="G43" s="15">
        <f>'[1]22'!H45</f>
        <v>60</v>
      </c>
      <c r="H43" s="16">
        <f>'[1]22'!I45</f>
        <v>0</v>
      </c>
      <c r="I43" s="16">
        <f>'[1]22'!J45</f>
        <v>85</v>
      </c>
      <c r="J43" s="16">
        <f>'[1]22'!K45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'[1]22'!B46</f>
        <v>60</v>
      </c>
      <c r="C44" s="16">
        <f>'[1]22'!C46</f>
        <v>0</v>
      </c>
      <c r="D44" s="16">
        <f>'[1]22'!D46</f>
        <v>285</v>
      </c>
      <c r="E44" s="16">
        <f>'[1]22'!E46</f>
        <v>0</v>
      </c>
      <c r="F44" s="15">
        <f t="shared" si="6"/>
        <v>345</v>
      </c>
      <c r="G44" s="15">
        <f>'[1]22'!H46</f>
        <v>60</v>
      </c>
      <c r="H44" s="16">
        <f>'[1]22'!I46</f>
        <v>0</v>
      </c>
      <c r="I44" s="16">
        <f>'[1]22'!J46</f>
        <v>85</v>
      </c>
      <c r="J44" s="16">
        <f>'[1]22'!K46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'[1]22'!B47</f>
        <v>60</v>
      </c>
      <c r="C45" s="16">
        <f>'[1]22'!C47</f>
        <v>0</v>
      </c>
      <c r="D45" s="16">
        <f>'[1]22'!D47</f>
        <v>285</v>
      </c>
      <c r="E45" s="16">
        <f>'[1]22'!E47</f>
        <v>0</v>
      </c>
      <c r="F45" s="15">
        <f t="shared" si="6"/>
        <v>345</v>
      </c>
      <c r="G45" s="15">
        <f>'[1]22'!H47</f>
        <v>60</v>
      </c>
      <c r="H45" s="16">
        <f>'[1]22'!I47</f>
        <v>0</v>
      </c>
      <c r="I45" s="16">
        <f>'[1]22'!J47</f>
        <v>82</v>
      </c>
      <c r="J45" s="16">
        <f>'[1]22'!K47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'[1]22'!B48</f>
        <v>60</v>
      </c>
      <c r="C46" s="16">
        <f>'[1]22'!C48</f>
        <v>0</v>
      </c>
      <c r="D46" s="16">
        <f>'[1]22'!D48</f>
        <v>285</v>
      </c>
      <c r="E46" s="16">
        <f>'[1]22'!E48</f>
        <v>0</v>
      </c>
      <c r="F46" s="15">
        <f t="shared" si="6"/>
        <v>345</v>
      </c>
      <c r="G46" s="15">
        <f>'[1]22'!H48</f>
        <v>60</v>
      </c>
      <c r="H46" s="16">
        <f>'[1]22'!I48</f>
        <v>0</v>
      </c>
      <c r="I46" s="16">
        <f>'[1]22'!J48</f>
        <v>85</v>
      </c>
      <c r="J46" s="16">
        <f>'[1]22'!K48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'[1]22'!B49</f>
        <v>60</v>
      </c>
      <c r="C47" s="16">
        <f>'[1]22'!C49</f>
        <v>0</v>
      </c>
      <c r="D47" s="16">
        <f>'[1]22'!D49</f>
        <v>285</v>
      </c>
      <c r="E47" s="16">
        <f>'[1]22'!E49</f>
        <v>0</v>
      </c>
      <c r="F47" s="15">
        <f t="shared" si="6"/>
        <v>345</v>
      </c>
      <c r="G47" s="15">
        <f>'[1]22'!H49</f>
        <v>60</v>
      </c>
      <c r="H47" s="16">
        <f>'[1]22'!I49</f>
        <v>0</v>
      </c>
      <c r="I47" s="16">
        <f>'[1]22'!J49</f>
        <v>85</v>
      </c>
      <c r="J47" s="16">
        <f>'[1]22'!K49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'[1]22'!B50</f>
        <v>60</v>
      </c>
      <c r="C48" s="16">
        <f>'[1]22'!C50</f>
        <v>60</v>
      </c>
      <c r="D48" s="16">
        <f>'[1]22'!D50</f>
        <v>285</v>
      </c>
      <c r="E48" s="16">
        <f>'[1]22'!E50</f>
        <v>0</v>
      </c>
      <c r="F48" s="15">
        <f t="shared" si="6"/>
        <v>405</v>
      </c>
      <c r="G48" s="15">
        <f>'[1]22'!H50</f>
        <v>60</v>
      </c>
      <c r="H48" s="16">
        <f>'[1]22'!I50</f>
        <v>0</v>
      </c>
      <c r="I48" s="16">
        <f>'[1]22'!J50</f>
        <v>85</v>
      </c>
      <c r="J48" s="16">
        <f>'[1]22'!K50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'[1]22'!B51</f>
        <v>60</v>
      </c>
      <c r="C49" s="16">
        <f>'[1]22'!C51</f>
        <v>0</v>
      </c>
      <c r="D49" s="16">
        <f>'[1]22'!D51</f>
        <v>285</v>
      </c>
      <c r="E49" s="16">
        <f>'[1]22'!E51</f>
        <v>0</v>
      </c>
      <c r="F49" s="15">
        <f t="shared" si="6"/>
        <v>345</v>
      </c>
      <c r="G49" s="15">
        <f>'[1]22'!H51</f>
        <v>60</v>
      </c>
      <c r="H49" s="16">
        <f>'[1]22'!I51</f>
        <v>0</v>
      </c>
      <c r="I49" s="16">
        <f>'[1]22'!J51</f>
        <v>85</v>
      </c>
      <c r="J49" s="16">
        <f>'[1]22'!K51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'[1]22'!B52</f>
        <v>60</v>
      </c>
      <c r="C50" s="16">
        <f>'[1]22'!C52</f>
        <v>0</v>
      </c>
      <c r="D50" s="16">
        <f>'[1]22'!D52</f>
        <v>285</v>
      </c>
      <c r="E50" s="16">
        <f>'[1]22'!E52</f>
        <v>0</v>
      </c>
      <c r="F50" s="15">
        <f t="shared" si="6"/>
        <v>345</v>
      </c>
      <c r="G50" s="15">
        <f>'[1]22'!H52</f>
        <v>60</v>
      </c>
      <c r="H50" s="16">
        <f>'[1]22'!I52</f>
        <v>0</v>
      </c>
      <c r="I50" s="16">
        <f>'[1]22'!J52</f>
        <v>85</v>
      </c>
      <c r="J50" s="16">
        <f>'[1]22'!K52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'[1]22'!B53</f>
        <v>60</v>
      </c>
      <c r="C51" s="16">
        <f>'[1]22'!C53</f>
        <v>0</v>
      </c>
      <c r="D51" s="16">
        <f>'[1]22'!D53</f>
        <v>285</v>
      </c>
      <c r="E51" s="16">
        <f>'[1]22'!E53</f>
        <v>0</v>
      </c>
      <c r="F51" s="15">
        <f t="shared" si="6"/>
        <v>345</v>
      </c>
      <c r="G51" s="15">
        <f>'[1]22'!H53</f>
        <v>60</v>
      </c>
      <c r="H51" s="16">
        <f>'[1]22'!I53</f>
        <v>0</v>
      </c>
      <c r="I51" s="16">
        <f>'[1]22'!J53</f>
        <v>85</v>
      </c>
      <c r="J51" s="16">
        <f>'[1]22'!K53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'[1]22'!B54</f>
        <v>60</v>
      </c>
      <c r="C52" s="16">
        <f>'[1]22'!C54</f>
        <v>0</v>
      </c>
      <c r="D52" s="16">
        <f>'[1]22'!D54</f>
        <v>285</v>
      </c>
      <c r="E52" s="16">
        <f>'[1]22'!E54</f>
        <v>0</v>
      </c>
      <c r="F52" s="15">
        <f t="shared" si="6"/>
        <v>345</v>
      </c>
      <c r="G52" s="15">
        <f>'[1]22'!H54</f>
        <v>60</v>
      </c>
      <c r="H52" s="16">
        <f>'[1]22'!I54</f>
        <v>0</v>
      </c>
      <c r="I52" s="16">
        <f>'[1]22'!J54</f>
        <v>85</v>
      </c>
      <c r="J52" s="16">
        <f>'[1]22'!K54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'[1]22'!B55</f>
        <v>60</v>
      </c>
      <c r="C53" s="16">
        <f>'[1]22'!C55</f>
        <v>0</v>
      </c>
      <c r="D53" s="16">
        <f>'[1]22'!D55</f>
        <v>285</v>
      </c>
      <c r="E53" s="16">
        <f>'[1]22'!E55</f>
        <v>0</v>
      </c>
      <c r="F53" s="15">
        <f t="shared" si="6"/>
        <v>345</v>
      </c>
      <c r="G53" s="15">
        <f>'[1]22'!H55</f>
        <v>60</v>
      </c>
      <c r="H53" s="16">
        <f>'[1]22'!I55</f>
        <v>0</v>
      </c>
      <c r="I53" s="16">
        <f>'[1]22'!J55</f>
        <v>85</v>
      </c>
      <c r="J53" s="16">
        <f>'[1]22'!K55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'[1]22'!B56</f>
        <v>60</v>
      </c>
      <c r="C54" s="16">
        <f>'[1]22'!C56</f>
        <v>0</v>
      </c>
      <c r="D54" s="16">
        <f>'[1]22'!D56</f>
        <v>285</v>
      </c>
      <c r="E54" s="16">
        <f>'[1]22'!E56</f>
        <v>0</v>
      </c>
      <c r="F54" s="15">
        <f t="shared" si="6"/>
        <v>345</v>
      </c>
      <c r="G54" s="15">
        <f>'[1]22'!H56</f>
        <v>60</v>
      </c>
      <c r="H54" s="16">
        <f>'[1]22'!I56</f>
        <v>0</v>
      </c>
      <c r="I54" s="16">
        <f>'[1]22'!J56</f>
        <v>85</v>
      </c>
      <c r="J54" s="16">
        <f>'[1]22'!K56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'[1]22'!B57</f>
        <v>60</v>
      </c>
      <c r="C55" s="16">
        <f>'[1]22'!C57</f>
        <v>0</v>
      </c>
      <c r="D55" s="16">
        <f>'[1]22'!D57</f>
        <v>285</v>
      </c>
      <c r="E55" s="16">
        <f>'[1]22'!E57</f>
        <v>0</v>
      </c>
      <c r="F55" s="15">
        <f t="shared" si="6"/>
        <v>345</v>
      </c>
      <c r="G55" s="15">
        <f>'[1]22'!H57</f>
        <v>60</v>
      </c>
      <c r="H55" s="16">
        <f>'[1]22'!I57</f>
        <v>0</v>
      </c>
      <c r="I55" s="16">
        <f>'[1]22'!J57</f>
        <v>85</v>
      </c>
      <c r="J55" s="16">
        <f>'[1]22'!K57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'[1]22'!B58</f>
        <v>60</v>
      </c>
      <c r="C56" s="16">
        <f>'[1]22'!C58</f>
        <v>0</v>
      </c>
      <c r="D56" s="16">
        <f>'[1]22'!D58</f>
        <v>285</v>
      </c>
      <c r="E56" s="16">
        <f>'[1]22'!E58</f>
        <v>0</v>
      </c>
      <c r="F56" s="15">
        <f t="shared" si="6"/>
        <v>345</v>
      </c>
      <c r="G56" s="15">
        <f>'[1]22'!H58</f>
        <v>60</v>
      </c>
      <c r="H56" s="16">
        <f>'[1]22'!I58</f>
        <v>0</v>
      </c>
      <c r="I56" s="16">
        <f>'[1]22'!J58</f>
        <v>85</v>
      </c>
      <c r="J56" s="16">
        <f>'[1]22'!K58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'[1]22'!B59</f>
        <v>60</v>
      </c>
      <c r="C57" s="16">
        <f>'[1]22'!C59</f>
        <v>0</v>
      </c>
      <c r="D57" s="16">
        <f>'[1]22'!D59</f>
        <v>285</v>
      </c>
      <c r="E57" s="16">
        <f>'[1]22'!E59</f>
        <v>0</v>
      </c>
      <c r="F57" s="15">
        <f t="shared" si="6"/>
        <v>345</v>
      </c>
      <c r="G57" s="15">
        <f>'[1]22'!H59</f>
        <v>60</v>
      </c>
      <c r="H57" s="16">
        <f>'[1]22'!I59</f>
        <v>0</v>
      </c>
      <c r="I57" s="16">
        <f>'[1]22'!J59</f>
        <v>85</v>
      </c>
      <c r="J57" s="16">
        <f>'[1]22'!K59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'[1]22'!B60</f>
        <v>60</v>
      </c>
      <c r="C58" s="16">
        <f>'[1]22'!C60</f>
        <v>0</v>
      </c>
      <c r="D58" s="16">
        <f>'[1]22'!D60</f>
        <v>285</v>
      </c>
      <c r="E58" s="16">
        <f>'[1]22'!E60</f>
        <v>0</v>
      </c>
      <c r="F58" s="15">
        <f t="shared" si="6"/>
        <v>345</v>
      </c>
      <c r="G58" s="15">
        <f>'[1]22'!H60</f>
        <v>60</v>
      </c>
      <c r="H58" s="16">
        <f>'[1]22'!I60</f>
        <v>0</v>
      </c>
      <c r="I58" s="16">
        <f>'[1]22'!J60</f>
        <v>85</v>
      </c>
      <c r="J58" s="16">
        <f>'[1]22'!K60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'[1]22'!B61</f>
        <v>60</v>
      </c>
      <c r="C59" s="16">
        <f>'[1]22'!C61</f>
        <v>0</v>
      </c>
      <c r="D59" s="16">
        <f>'[1]22'!D61</f>
        <v>285</v>
      </c>
      <c r="E59" s="16">
        <f>'[1]22'!E61</f>
        <v>0</v>
      </c>
      <c r="F59" s="15">
        <f t="shared" si="6"/>
        <v>345</v>
      </c>
      <c r="G59" s="15">
        <f>'[1]22'!H61</f>
        <v>60</v>
      </c>
      <c r="H59" s="16">
        <f>'[1]22'!I61</f>
        <v>0</v>
      </c>
      <c r="I59" s="16">
        <f>'[1]22'!J61</f>
        <v>85</v>
      </c>
      <c r="J59" s="16">
        <f>'[1]22'!K61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'[1]22'!B62</f>
        <v>60</v>
      </c>
      <c r="C60" s="16">
        <f>'[1]22'!C62</f>
        <v>0</v>
      </c>
      <c r="D60" s="16">
        <f>'[1]22'!D62</f>
        <v>285</v>
      </c>
      <c r="E60" s="16">
        <f>'[1]22'!E62</f>
        <v>0</v>
      </c>
      <c r="F60" s="15">
        <f t="shared" si="6"/>
        <v>345</v>
      </c>
      <c r="G60" s="15">
        <f>'[1]22'!H62</f>
        <v>60</v>
      </c>
      <c r="H60" s="16">
        <f>'[1]22'!I62</f>
        <v>0</v>
      </c>
      <c r="I60" s="16">
        <f>'[1]22'!J62</f>
        <v>85</v>
      </c>
      <c r="J60" s="16">
        <f>'[1]22'!K62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'[1]22'!B63</f>
        <v>60</v>
      </c>
      <c r="C61" s="16">
        <f>'[1]22'!C63</f>
        <v>0</v>
      </c>
      <c r="D61" s="16">
        <f>'[1]22'!D63</f>
        <v>285</v>
      </c>
      <c r="E61" s="16">
        <f>'[1]22'!E63</f>
        <v>0</v>
      </c>
      <c r="F61" s="15">
        <f t="shared" si="6"/>
        <v>345</v>
      </c>
      <c r="G61" s="15">
        <f>'[1]22'!H63</f>
        <v>60</v>
      </c>
      <c r="H61" s="16">
        <f>'[1]22'!I63</f>
        <v>0</v>
      </c>
      <c r="I61" s="16">
        <f>'[1]22'!J63</f>
        <v>85</v>
      </c>
      <c r="J61" s="16">
        <f>'[1]22'!K63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'[1]22'!B64</f>
        <v>60</v>
      </c>
      <c r="C62" s="16">
        <f>'[1]22'!C64</f>
        <v>0</v>
      </c>
      <c r="D62" s="16">
        <f>'[1]22'!D64</f>
        <v>285</v>
      </c>
      <c r="E62" s="16">
        <f>'[1]22'!E64</f>
        <v>0</v>
      </c>
      <c r="F62" s="15">
        <f t="shared" si="6"/>
        <v>345</v>
      </c>
      <c r="G62" s="15">
        <f>'[1]22'!H64</f>
        <v>60</v>
      </c>
      <c r="H62" s="16">
        <f>'[1]22'!I64</f>
        <v>0</v>
      </c>
      <c r="I62" s="16">
        <f>'[1]22'!J64</f>
        <v>85</v>
      </c>
      <c r="J62" s="16">
        <f>'[1]22'!K64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'[1]22'!B65</f>
        <v>60</v>
      </c>
      <c r="C63" s="16">
        <f>'[1]22'!C65</f>
        <v>0</v>
      </c>
      <c r="D63" s="16">
        <f>'[1]22'!D65</f>
        <v>285</v>
      </c>
      <c r="E63" s="16">
        <f>'[1]22'!E65</f>
        <v>0</v>
      </c>
      <c r="F63" s="15">
        <f t="shared" si="6"/>
        <v>345</v>
      </c>
      <c r="G63" s="15">
        <f>'[1]22'!H65</f>
        <v>60</v>
      </c>
      <c r="H63" s="16">
        <f>'[1]22'!I65</f>
        <v>0</v>
      </c>
      <c r="I63" s="16">
        <f>'[1]22'!J65</f>
        <v>85</v>
      </c>
      <c r="J63" s="16">
        <f>'[1]22'!K65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'[1]22'!B66</f>
        <v>60</v>
      </c>
      <c r="C64" s="16">
        <f>'[1]22'!C66</f>
        <v>0</v>
      </c>
      <c r="D64" s="16">
        <f>'[1]22'!D66</f>
        <v>285</v>
      </c>
      <c r="E64" s="16">
        <f>'[1]22'!E66</f>
        <v>0</v>
      </c>
      <c r="F64" s="15">
        <f t="shared" si="6"/>
        <v>345</v>
      </c>
      <c r="G64" s="15">
        <f>'[1]22'!H66</f>
        <v>60</v>
      </c>
      <c r="H64" s="16">
        <f>'[1]22'!I66</f>
        <v>0</v>
      </c>
      <c r="I64" s="16">
        <f>'[1]22'!J66</f>
        <v>85</v>
      </c>
      <c r="J64" s="16">
        <f>'[1]22'!K66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'[1]22'!B67</f>
        <v>60</v>
      </c>
      <c r="C65" s="16">
        <f>'[1]22'!C67</f>
        <v>0</v>
      </c>
      <c r="D65" s="16">
        <f>'[1]22'!D67</f>
        <v>285</v>
      </c>
      <c r="E65" s="16">
        <f>'[1]22'!E67</f>
        <v>0</v>
      </c>
      <c r="F65" s="15">
        <f t="shared" si="6"/>
        <v>345</v>
      </c>
      <c r="G65" s="15">
        <f>'[1]22'!H67</f>
        <v>60</v>
      </c>
      <c r="H65" s="16">
        <f>'[1]22'!I67</f>
        <v>0</v>
      </c>
      <c r="I65" s="16">
        <f>'[1]22'!J67</f>
        <v>85</v>
      </c>
      <c r="J65" s="16">
        <f>'[1]22'!K67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'[1]22'!B68</f>
        <v>60</v>
      </c>
      <c r="C66" s="16">
        <f>'[1]22'!C68</f>
        <v>0</v>
      </c>
      <c r="D66" s="16">
        <f>'[1]22'!D68</f>
        <v>285</v>
      </c>
      <c r="E66" s="16">
        <f>'[1]22'!E68</f>
        <v>0</v>
      </c>
      <c r="F66" s="15">
        <f t="shared" si="6"/>
        <v>345</v>
      </c>
      <c r="G66" s="15">
        <f>'[1]22'!H68</f>
        <v>60</v>
      </c>
      <c r="H66" s="16">
        <f>'[1]22'!I68</f>
        <v>0</v>
      </c>
      <c r="I66" s="16">
        <f>'[1]22'!J68</f>
        <v>85</v>
      </c>
      <c r="J66" s="16">
        <f>'[1]22'!K68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'[1]22'!B69</f>
        <v>60</v>
      </c>
      <c r="C67" s="16">
        <f>'[1]22'!C69</f>
        <v>0</v>
      </c>
      <c r="D67" s="16">
        <f>'[1]22'!D69</f>
        <v>285</v>
      </c>
      <c r="E67" s="16">
        <f>'[1]22'!E69</f>
        <v>0</v>
      </c>
      <c r="F67" s="15">
        <f t="shared" si="6"/>
        <v>345</v>
      </c>
      <c r="G67" s="15">
        <f>'[1]22'!H69</f>
        <v>60</v>
      </c>
      <c r="H67" s="16">
        <f>'[1]22'!I69</f>
        <v>0</v>
      </c>
      <c r="I67" s="16">
        <f>'[1]22'!J69</f>
        <v>85</v>
      </c>
      <c r="J67" s="16">
        <f>'[1]22'!K69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'[1]22'!B70</f>
        <v>60</v>
      </c>
      <c r="C68" s="16">
        <f>'[1]22'!C70</f>
        <v>0</v>
      </c>
      <c r="D68" s="16">
        <f>'[1]22'!D70</f>
        <v>285</v>
      </c>
      <c r="E68" s="16">
        <f>'[1]22'!E70</f>
        <v>0</v>
      </c>
      <c r="F68" s="15">
        <f t="shared" si="6"/>
        <v>345</v>
      </c>
      <c r="G68" s="15">
        <f>'[1]22'!H70</f>
        <v>60</v>
      </c>
      <c r="H68" s="16">
        <f>'[1]22'!I70</f>
        <v>0</v>
      </c>
      <c r="I68" s="16">
        <f>'[1]22'!J70</f>
        <v>85</v>
      </c>
      <c r="J68" s="16">
        <f>'[1]22'!K70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'[1]22'!B71</f>
        <v>60</v>
      </c>
      <c r="C69" s="16">
        <f>'[1]22'!C71</f>
        <v>0</v>
      </c>
      <c r="D69" s="16">
        <f>'[1]22'!D71</f>
        <v>285</v>
      </c>
      <c r="E69" s="16">
        <f>'[1]22'!E71</f>
        <v>0</v>
      </c>
      <c r="F69" s="15">
        <f t="shared" ref="F69:F98" si="17">SUM(B69:E69)</f>
        <v>345</v>
      </c>
      <c r="G69" s="15">
        <f>'[1]22'!H71</f>
        <v>60</v>
      </c>
      <c r="H69" s="16">
        <f>'[1]22'!I71</f>
        <v>0</v>
      </c>
      <c r="I69" s="16">
        <f>'[1]22'!J71</f>
        <v>85</v>
      </c>
      <c r="J69" s="16">
        <f>'[1]22'!K71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'[1]22'!B72</f>
        <v>60</v>
      </c>
      <c r="C70" s="16">
        <f>'[1]22'!C72</f>
        <v>0</v>
      </c>
      <c r="D70" s="16">
        <f>'[1]22'!D72</f>
        <v>285</v>
      </c>
      <c r="E70" s="16">
        <f>'[1]22'!E72</f>
        <v>0</v>
      </c>
      <c r="F70" s="15">
        <f t="shared" si="17"/>
        <v>345</v>
      </c>
      <c r="G70" s="15">
        <f>'[1]22'!H72</f>
        <v>60</v>
      </c>
      <c r="H70" s="16">
        <f>'[1]22'!I72</f>
        <v>0</v>
      </c>
      <c r="I70" s="16">
        <f>'[1]22'!J72</f>
        <v>85</v>
      </c>
      <c r="J70" s="16">
        <f>'[1]22'!K72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'[1]22'!B73</f>
        <v>60</v>
      </c>
      <c r="C71" s="16">
        <f>'[1]22'!C73</f>
        <v>0</v>
      </c>
      <c r="D71" s="16">
        <f>'[1]22'!D73</f>
        <v>285</v>
      </c>
      <c r="E71" s="16">
        <f>'[1]22'!E73</f>
        <v>0</v>
      </c>
      <c r="F71" s="15">
        <f t="shared" si="17"/>
        <v>345</v>
      </c>
      <c r="G71" s="15">
        <f>'[1]22'!H73</f>
        <v>60</v>
      </c>
      <c r="H71" s="16">
        <f>'[1]22'!I73</f>
        <v>0</v>
      </c>
      <c r="I71" s="16">
        <f>'[1]22'!J73</f>
        <v>85</v>
      </c>
      <c r="J71" s="16">
        <f>'[1]22'!K73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'[1]22'!B74</f>
        <v>60</v>
      </c>
      <c r="C72" s="16">
        <f>'[1]22'!C74</f>
        <v>0</v>
      </c>
      <c r="D72" s="16">
        <f>'[1]22'!D74</f>
        <v>285</v>
      </c>
      <c r="E72" s="16">
        <f>'[1]22'!E74</f>
        <v>0</v>
      </c>
      <c r="F72" s="15">
        <f t="shared" si="17"/>
        <v>345</v>
      </c>
      <c r="G72" s="15">
        <f>'[1]22'!H74</f>
        <v>60</v>
      </c>
      <c r="H72" s="16">
        <f>'[1]22'!I74</f>
        <v>0</v>
      </c>
      <c r="I72" s="16">
        <f>'[1]22'!J74</f>
        <v>85</v>
      </c>
      <c r="J72" s="16">
        <f>'[1]22'!K74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'[1]22'!B75</f>
        <v>60</v>
      </c>
      <c r="C73" s="16">
        <f>'[1]22'!C75</f>
        <v>0</v>
      </c>
      <c r="D73" s="16">
        <f>'[1]22'!D75</f>
        <v>285</v>
      </c>
      <c r="E73" s="16">
        <f>'[1]22'!E75</f>
        <v>0</v>
      </c>
      <c r="F73" s="15">
        <f t="shared" si="17"/>
        <v>345</v>
      </c>
      <c r="G73" s="15">
        <f>'[1]22'!H75</f>
        <v>60</v>
      </c>
      <c r="H73" s="16">
        <f>'[1]22'!I75</f>
        <v>0</v>
      </c>
      <c r="I73" s="16">
        <f>'[1]22'!J75</f>
        <v>85</v>
      </c>
      <c r="J73" s="16">
        <f>'[1]22'!K75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'[1]22'!B76</f>
        <v>60</v>
      </c>
      <c r="C74" s="16">
        <f>'[1]22'!C76</f>
        <v>0</v>
      </c>
      <c r="D74" s="16">
        <f>'[1]22'!D76</f>
        <v>285</v>
      </c>
      <c r="E74" s="16">
        <f>'[1]22'!E76</f>
        <v>0</v>
      </c>
      <c r="F74" s="15">
        <f t="shared" si="17"/>
        <v>345</v>
      </c>
      <c r="G74" s="15">
        <f>'[1]22'!H76</f>
        <v>60</v>
      </c>
      <c r="H74" s="16">
        <f>'[1]22'!I76</f>
        <v>0</v>
      </c>
      <c r="I74" s="16">
        <f>'[1]22'!J76</f>
        <v>85</v>
      </c>
      <c r="J74" s="16">
        <f>'[1]22'!K76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'[1]22'!B77</f>
        <v>60</v>
      </c>
      <c r="C75" s="16">
        <f>'[1]22'!C77</f>
        <v>0</v>
      </c>
      <c r="D75" s="16">
        <f>'[1]22'!D77</f>
        <v>288</v>
      </c>
      <c r="E75" s="16">
        <f>'[1]22'!E77</f>
        <v>0</v>
      </c>
      <c r="F75" s="15">
        <f t="shared" si="17"/>
        <v>348</v>
      </c>
      <c r="G75" s="15">
        <f>'[1]22'!H77</f>
        <v>60</v>
      </c>
      <c r="H75" s="16">
        <f>'[1]22'!I77</f>
        <v>0</v>
      </c>
      <c r="I75" s="16">
        <f>'[1]22'!J77</f>
        <v>85</v>
      </c>
      <c r="J75" s="16">
        <f>'[1]22'!K77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'[1]22'!B78</f>
        <v>60</v>
      </c>
      <c r="C76" s="16">
        <f>'[1]22'!C78</f>
        <v>0</v>
      </c>
      <c r="D76" s="16">
        <f>'[1]22'!D78</f>
        <v>288</v>
      </c>
      <c r="E76" s="16">
        <f>'[1]22'!E78</f>
        <v>0</v>
      </c>
      <c r="F76" s="15">
        <f t="shared" si="17"/>
        <v>348</v>
      </c>
      <c r="G76" s="15">
        <f>'[1]22'!H78</f>
        <v>60</v>
      </c>
      <c r="H76" s="16">
        <f>'[1]22'!I78</f>
        <v>0</v>
      </c>
      <c r="I76" s="16">
        <f>'[1]22'!J78</f>
        <v>85</v>
      </c>
      <c r="J76" s="16">
        <f>'[1]22'!K78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'[1]22'!B79</f>
        <v>60</v>
      </c>
      <c r="C77" s="16">
        <f>'[1]22'!C79</f>
        <v>0</v>
      </c>
      <c r="D77" s="16">
        <f>'[1]22'!D79</f>
        <v>288</v>
      </c>
      <c r="E77" s="16">
        <f>'[1]22'!E79</f>
        <v>0</v>
      </c>
      <c r="F77" s="15">
        <f t="shared" si="17"/>
        <v>348</v>
      </c>
      <c r="G77" s="15">
        <f>'[1]22'!H79</f>
        <v>60</v>
      </c>
      <c r="H77" s="16">
        <f>'[1]22'!I79</f>
        <v>0</v>
      </c>
      <c r="I77" s="16">
        <f>'[1]22'!J79</f>
        <v>85</v>
      </c>
      <c r="J77" s="16">
        <f>'[1]22'!K79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'[1]22'!B80</f>
        <v>60</v>
      </c>
      <c r="C78" s="16">
        <f>'[1]22'!C80</f>
        <v>0</v>
      </c>
      <c r="D78" s="16">
        <f>'[1]22'!D80</f>
        <v>288</v>
      </c>
      <c r="E78" s="16">
        <f>'[1]22'!E80</f>
        <v>0</v>
      </c>
      <c r="F78" s="15">
        <f t="shared" si="17"/>
        <v>348</v>
      </c>
      <c r="G78" s="15">
        <f>'[1]22'!H80</f>
        <v>60</v>
      </c>
      <c r="H78" s="16">
        <f>'[1]22'!I80</f>
        <v>0</v>
      </c>
      <c r="I78" s="16">
        <f>'[1]22'!J80</f>
        <v>85</v>
      </c>
      <c r="J78" s="16">
        <f>'[1]22'!K80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'[1]22'!B81</f>
        <v>60</v>
      </c>
      <c r="C79" s="16">
        <f>'[1]22'!C81</f>
        <v>0</v>
      </c>
      <c r="D79" s="16">
        <f>'[1]22'!D81</f>
        <v>288</v>
      </c>
      <c r="E79" s="16">
        <f>'[1]22'!E81</f>
        <v>0</v>
      </c>
      <c r="F79" s="15">
        <f t="shared" si="17"/>
        <v>348</v>
      </c>
      <c r="G79" s="15">
        <f>'[1]22'!H81</f>
        <v>60</v>
      </c>
      <c r="H79" s="16">
        <f>'[1]22'!I81</f>
        <v>0</v>
      </c>
      <c r="I79" s="16">
        <f>'[1]22'!J81</f>
        <v>85</v>
      </c>
      <c r="J79" s="16">
        <f>'[1]22'!K81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'[1]22'!B82</f>
        <v>60</v>
      </c>
      <c r="C80" s="16">
        <f>'[1]22'!C82</f>
        <v>0</v>
      </c>
      <c r="D80" s="16">
        <f>'[1]22'!D82</f>
        <v>288</v>
      </c>
      <c r="E80" s="16">
        <f>'[1]22'!E82</f>
        <v>0</v>
      </c>
      <c r="F80" s="15">
        <f t="shared" si="17"/>
        <v>348</v>
      </c>
      <c r="G80" s="15">
        <f>'[1]22'!H82</f>
        <v>60</v>
      </c>
      <c r="H80" s="16">
        <f>'[1]22'!I82</f>
        <v>0</v>
      </c>
      <c r="I80" s="16">
        <f>'[1]22'!J82</f>
        <v>85</v>
      </c>
      <c r="J80" s="16">
        <f>'[1]22'!K82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'[1]22'!B83</f>
        <v>60</v>
      </c>
      <c r="C81" s="16">
        <f>'[1]22'!C83</f>
        <v>0</v>
      </c>
      <c r="D81" s="16">
        <f>'[1]22'!D83</f>
        <v>288</v>
      </c>
      <c r="E81" s="16">
        <f>'[1]22'!E83</f>
        <v>0</v>
      </c>
      <c r="F81" s="15">
        <f t="shared" si="17"/>
        <v>348</v>
      </c>
      <c r="G81" s="15">
        <f>'[1]22'!H83</f>
        <v>60</v>
      </c>
      <c r="H81" s="16">
        <f>'[1]22'!I83</f>
        <v>0</v>
      </c>
      <c r="I81" s="16">
        <f>'[1]22'!J83</f>
        <v>85</v>
      </c>
      <c r="J81" s="16">
        <f>'[1]22'!K83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'[1]22'!B84</f>
        <v>60</v>
      </c>
      <c r="C82" s="16">
        <f>'[1]22'!C84</f>
        <v>0</v>
      </c>
      <c r="D82" s="16">
        <f>'[1]22'!D84</f>
        <v>288</v>
      </c>
      <c r="E82" s="16">
        <f>'[1]22'!E84</f>
        <v>0</v>
      </c>
      <c r="F82" s="15">
        <f t="shared" si="17"/>
        <v>348</v>
      </c>
      <c r="G82" s="15">
        <f>'[1]22'!H84</f>
        <v>60</v>
      </c>
      <c r="H82" s="16">
        <f>'[1]22'!I84</f>
        <v>0</v>
      </c>
      <c r="I82" s="16">
        <f>'[1]22'!J84</f>
        <v>85</v>
      </c>
      <c r="J82" s="16">
        <f>'[1]22'!K84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'[1]22'!B85</f>
        <v>60</v>
      </c>
      <c r="C83" s="16">
        <f>'[1]22'!C85</f>
        <v>0</v>
      </c>
      <c r="D83" s="16">
        <f>'[1]22'!D85</f>
        <v>288</v>
      </c>
      <c r="E83" s="16">
        <f>'[1]22'!E85</f>
        <v>0</v>
      </c>
      <c r="F83" s="15">
        <f t="shared" si="17"/>
        <v>348</v>
      </c>
      <c r="G83" s="15">
        <f>'[1]22'!H85</f>
        <v>60</v>
      </c>
      <c r="H83" s="16">
        <f>'[1]22'!I85</f>
        <v>0</v>
      </c>
      <c r="I83" s="16">
        <f>'[1]22'!J85</f>
        <v>85</v>
      </c>
      <c r="J83" s="16">
        <f>'[1]22'!K85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'[1]22'!B86</f>
        <v>60</v>
      </c>
      <c r="C84" s="16">
        <f>'[1]22'!C86</f>
        <v>0</v>
      </c>
      <c r="D84" s="16">
        <f>'[1]22'!D86</f>
        <v>288</v>
      </c>
      <c r="E84" s="16">
        <f>'[1]22'!E86</f>
        <v>0</v>
      </c>
      <c r="F84" s="15">
        <f t="shared" si="17"/>
        <v>348</v>
      </c>
      <c r="G84" s="15">
        <f>'[1]22'!H86</f>
        <v>60</v>
      </c>
      <c r="H84" s="16">
        <f>'[1]22'!I86</f>
        <v>0</v>
      </c>
      <c r="I84" s="16">
        <f>'[1]22'!J86</f>
        <v>85</v>
      </c>
      <c r="J84" s="16">
        <f>'[1]22'!K86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'[1]22'!B87</f>
        <v>60</v>
      </c>
      <c r="C85" s="16">
        <f>'[1]22'!C87</f>
        <v>0</v>
      </c>
      <c r="D85" s="16">
        <f>'[1]22'!D87</f>
        <v>288</v>
      </c>
      <c r="E85" s="16">
        <f>'[1]22'!E87</f>
        <v>0</v>
      </c>
      <c r="F85" s="15">
        <f t="shared" si="17"/>
        <v>348</v>
      </c>
      <c r="G85" s="15">
        <f>'[1]22'!H87</f>
        <v>60</v>
      </c>
      <c r="H85" s="16">
        <f>'[1]22'!I87</f>
        <v>0</v>
      </c>
      <c r="I85" s="16">
        <f>'[1]22'!J87</f>
        <v>85</v>
      </c>
      <c r="J85" s="16">
        <f>'[1]22'!K87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'[1]22'!B88</f>
        <v>60</v>
      </c>
      <c r="C86" s="16">
        <f>'[1]22'!C88</f>
        <v>0</v>
      </c>
      <c r="D86" s="16">
        <f>'[1]22'!D88</f>
        <v>288</v>
      </c>
      <c r="E86" s="16">
        <f>'[1]22'!E88</f>
        <v>0</v>
      </c>
      <c r="F86" s="15">
        <f t="shared" si="17"/>
        <v>348</v>
      </c>
      <c r="G86" s="15">
        <f>'[1]22'!H88</f>
        <v>60</v>
      </c>
      <c r="H86" s="16">
        <f>'[1]22'!I88</f>
        <v>0</v>
      </c>
      <c r="I86" s="16">
        <f>'[1]22'!J88</f>
        <v>85</v>
      </c>
      <c r="J86" s="16">
        <f>'[1]22'!K88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'[1]22'!B89</f>
        <v>60</v>
      </c>
      <c r="C87" s="16">
        <f>'[1]22'!C89</f>
        <v>0</v>
      </c>
      <c r="D87" s="16">
        <f>'[1]22'!D89</f>
        <v>288</v>
      </c>
      <c r="E87" s="16">
        <f>'[1]22'!E89</f>
        <v>0</v>
      </c>
      <c r="F87" s="15">
        <f t="shared" si="17"/>
        <v>348</v>
      </c>
      <c r="G87" s="15">
        <f>'[1]22'!H89</f>
        <v>60</v>
      </c>
      <c r="H87" s="16">
        <f>'[1]22'!I89</f>
        <v>0</v>
      </c>
      <c r="I87" s="16">
        <f>'[1]22'!J89</f>
        <v>85</v>
      </c>
      <c r="J87" s="16">
        <f>'[1]22'!K89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'[1]22'!B90</f>
        <v>60</v>
      </c>
      <c r="C88" s="16">
        <f>'[1]22'!C90</f>
        <v>0</v>
      </c>
      <c r="D88" s="16">
        <f>'[1]22'!D90</f>
        <v>288</v>
      </c>
      <c r="E88" s="16">
        <f>'[1]22'!E90</f>
        <v>0</v>
      </c>
      <c r="F88" s="15">
        <f t="shared" si="17"/>
        <v>348</v>
      </c>
      <c r="G88" s="15">
        <f>'[1]22'!H90</f>
        <v>60</v>
      </c>
      <c r="H88" s="16">
        <f>'[1]22'!I90</f>
        <v>0</v>
      </c>
      <c r="I88" s="16">
        <f>'[1]22'!J90</f>
        <v>85</v>
      </c>
      <c r="J88" s="16">
        <f>'[1]22'!K90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'[1]22'!B91</f>
        <v>60</v>
      </c>
      <c r="C89" s="16">
        <f>'[1]22'!C91</f>
        <v>0</v>
      </c>
      <c r="D89" s="16">
        <f>'[1]22'!D91</f>
        <v>288</v>
      </c>
      <c r="E89" s="16">
        <f>'[1]22'!E91</f>
        <v>0</v>
      </c>
      <c r="F89" s="15">
        <f t="shared" si="17"/>
        <v>348</v>
      </c>
      <c r="G89" s="15">
        <f>'[1]22'!H91</f>
        <v>60</v>
      </c>
      <c r="H89" s="16">
        <f>'[1]22'!I91</f>
        <v>0</v>
      </c>
      <c r="I89" s="16">
        <f>'[1]22'!J91</f>
        <v>85</v>
      </c>
      <c r="J89" s="16">
        <f>'[1]22'!K91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'[1]22'!B92</f>
        <v>60</v>
      </c>
      <c r="C90" s="16">
        <f>'[1]22'!C92</f>
        <v>0</v>
      </c>
      <c r="D90" s="16">
        <f>'[1]22'!D92</f>
        <v>288</v>
      </c>
      <c r="E90" s="16">
        <f>'[1]22'!E92</f>
        <v>0</v>
      </c>
      <c r="F90" s="15">
        <f t="shared" si="17"/>
        <v>348</v>
      </c>
      <c r="G90" s="15">
        <f>'[1]22'!H92</f>
        <v>60</v>
      </c>
      <c r="H90" s="16">
        <f>'[1]22'!I92</f>
        <v>0</v>
      </c>
      <c r="I90" s="16">
        <f>'[1]22'!J92</f>
        <v>85</v>
      </c>
      <c r="J90" s="16">
        <f>'[1]22'!K92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'[1]22'!B93</f>
        <v>60</v>
      </c>
      <c r="C91" s="16">
        <f>'[1]22'!C93</f>
        <v>0</v>
      </c>
      <c r="D91" s="16">
        <f>'[1]22'!D93</f>
        <v>288</v>
      </c>
      <c r="E91" s="16">
        <f>'[1]22'!E93</f>
        <v>0</v>
      </c>
      <c r="F91" s="15">
        <f t="shared" si="17"/>
        <v>348</v>
      </c>
      <c r="G91" s="15">
        <f>'[1]22'!H93</f>
        <v>60</v>
      </c>
      <c r="H91" s="16">
        <f>'[1]22'!I93</f>
        <v>0</v>
      </c>
      <c r="I91" s="16">
        <f>'[1]22'!J93</f>
        <v>85</v>
      </c>
      <c r="J91" s="16">
        <f>'[1]22'!K93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'[1]22'!B94</f>
        <v>60</v>
      </c>
      <c r="C92" s="16">
        <f>'[1]22'!C94</f>
        <v>0</v>
      </c>
      <c r="D92" s="16">
        <f>'[1]22'!D94</f>
        <v>288</v>
      </c>
      <c r="E92" s="16">
        <f>'[1]22'!E94</f>
        <v>0</v>
      </c>
      <c r="F92" s="15">
        <f t="shared" si="17"/>
        <v>348</v>
      </c>
      <c r="G92" s="15">
        <f>'[1]22'!H94</f>
        <v>60</v>
      </c>
      <c r="H92" s="16">
        <f>'[1]22'!I94</f>
        <v>0</v>
      </c>
      <c r="I92" s="16">
        <f>'[1]22'!J94</f>
        <v>85</v>
      </c>
      <c r="J92" s="16">
        <f>'[1]22'!K94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'[1]22'!B95</f>
        <v>60</v>
      </c>
      <c r="C93" s="16">
        <f>'[1]22'!C95</f>
        <v>0</v>
      </c>
      <c r="D93" s="16">
        <f>'[1]22'!D95</f>
        <v>288</v>
      </c>
      <c r="E93" s="16">
        <f>'[1]22'!E95</f>
        <v>0</v>
      </c>
      <c r="F93" s="15">
        <f t="shared" si="17"/>
        <v>348</v>
      </c>
      <c r="G93" s="15">
        <f>'[1]22'!H95</f>
        <v>60</v>
      </c>
      <c r="H93" s="16">
        <f>'[1]22'!I95</f>
        <v>0</v>
      </c>
      <c r="I93" s="16">
        <f>'[1]22'!J95</f>
        <v>85</v>
      </c>
      <c r="J93" s="16">
        <f>'[1]22'!K95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'[1]22'!B96</f>
        <v>60</v>
      </c>
      <c r="C94" s="16">
        <f>'[1]22'!C96</f>
        <v>0</v>
      </c>
      <c r="D94" s="16">
        <f>'[1]22'!D96</f>
        <v>288</v>
      </c>
      <c r="E94" s="16">
        <f>'[1]22'!E96</f>
        <v>0</v>
      </c>
      <c r="F94" s="15">
        <f t="shared" si="17"/>
        <v>348</v>
      </c>
      <c r="G94" s="15">
        <f>'[1]22'!H96</f>
        <v>60</v>
      </c>
      <c r="H94" s="16">
        <f>'[1]22'!I96</f>
        <v>0</v>
      </c>
      <c r="I94" s="16">
        <f>'[1]22'!J96</f>
        <v>85</v>
      </c>
      <c r="J94" s="16">
        <f>'[1]22'!K96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'[1]22'!B97</f>
        <v>60</v>
      </c>
      <c r="C95" s="16">
        <f>'[1]22'!C97</f>
        <v>0</v>
      </c>
      <c r="D95" s="16">
        <f>'[1]22'!D97</f>
        <v>288</v>
      </c>
      <c r="E95" s="16">
        <f>'[1]22'!E97</f>
        <v>0</v>
      </c>
      <c r="F95" s="15">
        <f t="shared" si="17"/>
        <v>348</v>
      </c>
      <c r="G95" s="15">
        <f>'[1]22'!H97</f>
        <v>60</v>
      </c>
      <c r="H95" s="16">
        <f>'[1]22'!I97</f>
        <v>0</v>
      </c>
      <c r="I95" s="16">
        <f>'[1]22'!J97</f>
        <v>85</v>
      </c>
      <c r="J95" s="16">
        <f>'[1]22'!K97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'[1]22'!B98</f>
        <v>60</v>
      </c>
      <c r="C96" s="16">
        <f>'[1]22'!C98</f>
        <v>0</v>
      </c>
      <c r="D96" s="16">
        <f>'[1]22'!D98</f>
        <v>288</v>
      </c>
      <c r="E96" s="16">
        <f>'[1]22'!E98</f>
        <v>0</v>
      </c>
      <c r="F96" s="15">
        <f t="shared" si="17"/>
        <v>348</v>
      </c>
      <c r="G96" s="15">
        <f>'[1]22'!H98</f>
        <v>60</v>
      </c>
      <c r="H96" s="16">
        <f>'[1]22'!I98</f>
        <v>0</v>
      </c>
      <c r="I96" s="16">
        <f>'[1]22'!J98</f>
        <v>85</v>
      </c>
      <c r="J96" s="16">
        <f>'[1]22'!K98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'[1]22'!B99</f>
        <v>60</v>
      </c>
      <c r="C97" s="16">
        <f>'[1]22'!C99</f>
        <v>0</v>
      </c>
      <c r="D97" s="16">
        <f>'[1]22'!D99</f>
        <v>288</v>
      </c>
      <c r="E97" s="16">
        <f>'[1]22'!E99</f>
        <v>0</v>
      </c>
      <c r="F97" s="15">
        <f t="shared" si="17"/>
        <v>348</v>
      </c>
      <c r="G97" s="15">
        <f>'[1]22'!H99</f>
        <v>60</v>
      </c>
      <c r="H97" s="16">
        <f>'[1]22'!I99</f>
        <v>0</v>
      </c>
      <c r="I97" s="16">
        <f>'[1]22'!J99</f>
        <v>85</v>
      </c>
      <c r="J97" s="16">
        <f>'[1]22'!K99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'[1]22'!B100</f>
        <v>60</v>
      </c>
      <c r="C98" s="16">
        <f>'[1]22'!C100</f>
        <v>0</v>
      </c>
      <c r="D98" s="16">
        <f>'[1]22'!D100</f>
        <v>288</v>
      </c>
      <c r="E98" s="16">
        <f>'[1]22'!E100</f>
        <v>0</v>
      </c>
      <c r="F98" s="15">
        <f t="shared" si="17"/>
        <v>348</v>
      </c>
      <c r="G98" s="15">
        <f>'[1]22'!H100</f>
        <v>60</v>
      </c>
      <c r="H98" s="16">
        <f>'[1]22'!I100</f>
        <v>0</v>
      </c>
      <c r="I98" s="16">
        <f>'[1]22'!J100</f>
        <v>85</v>
      </c>
      <c r="J98" s="16">
        <f>'[1]22'!K100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'[2]22'!B5</f>
        <v>84</v>
      </c>
      <c r="C3" s="197">
        <f>'[2]22'!C5</f>
        <v>0</v>
      </c>
      <c r="D3" s="197">
        <f>'[2]22'!D5</f>
        <v>0</v>
      </c>
      <c r="E3" s="197">
        <f>'[2]22'!E5</f>
        <v>0</v>
      </c>
      <c r="F3" s="15">
        <f>SUM(B3:E3)</f>
        <v>84</v>
      </c>
      <c r="G3" s="196">
        <f>'[2]22'!H5</f>
        <v>38</v>
      </c>
      <c r="H3" s="197">
        <f>'[2]22'!I5</f>
        <v>0</v>
      </c>
      <c r="I3" s="197">
        <f>'[2]22'!J5</f>
        <v>0</v>
      </c>
      <c r="J3" s="197">
        <f>'[2]22'!K5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6">
        <f>'[2]22'!B6</f>
        <v>84</v>
      </c>
      <c r="C4" s="197">
        <f>'[2]22'!C6</f>
        <v>0</v>
      </c>
      <c r="D4" s="197">
        <f>'[2]22'!D6</f>
        <v>0</v>
      </c>
      <c r="E4" s="197">
        <f>'[2]22'!E6</f>
        <v>0</v>
      </c>
      <c r="F4" s="15">
        <f>SUM(B4:E4)</f>
        <v>84</v>
      </c>
      <c r="G4" s="196">
        <f>'[2]22'!H6</f>
        <v>38</v>
      </c>
      <c r="H4" s="197">
        <f>'[2]22'!I6</f>
        <v>0</v>
      </c>
      <c r="I4" s="197">
        <f>'[2]22'!J6</f>
        <v>0</v>
      </c>
      <c r="J4" s="197">
        <f>'[2]22'!K6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6">
        <f>'[2]22'!B7</f>
        <v>84</v>
      </c>
      <c r="C5" s="197">
        <f>'[2]22'!C7</f>
        <v>0</v>
      </c>
      <c r="D5" s="197">
        <f>'[2]22'!D7</f>
        <v>0</v>
      </c>
      <c r="E5" s="197">
        <f>'[2]22'!E7</f>
        <v>0</v>
      </c>
      <c r="F5" s="15">
        <f t="shared" ref="F5:F68" si="6">SUM(B5:E5)</f>
        <v>84</v>
      </c>
      <c r="G5" s="196">
        <f>'[2]22'!H7</f>
        <v>38</v>
      </c>
      <c r="H5" s="197">
        <f>'[2]22'!I7</f>
        <v>0</v>
      </c>
      <c r="I5" s="197">
        <f>'[2]22'!J7</f>
        <v>0</v>
      </c>
      <c r="J5" s="197">
        <f>'[2]22'!K7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6">
        <f>'[2]22'!B8</f>
        <v>84</v>
      </c>
      <c r="C6" s="197">
        <f>'[2]22'!C8</f>
        <v>0</v>
      </c>
      <c r="D6" s="197">
        <f>'[2]22'!D8</f>
        <v>0</v>
      </c>
      <c r="E6" s="197">
        <f>'[2]22'!E8</f>
        <v>0</v>
      </c>
      <c r="F6" s="15">
        <f t="shared" si="6"/>
        <v>84</v>
      </c>
      <c r="G6" s="196">
        <f>'[2]22'!H8</f>
        <v>38</v>
      </c>
      <c r="H6" s="197">
        <f>'[2]22'!I8</f>
        <v>0</v>
      </c>
      <c r="I6" s="197">
        <f>'[2]22'!J8</f>
        <v>0</v>
      </c>
      <c r="J6" s="197">
        <f>'[2]22'!K8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6">
        <f>'[2]22'!B9</f>
        <v>84</v>
      </c>
      <c r="C7" s="197">
        <f>'[2]22'!C9</f>
        <v>0</v>
      </c>
      <c r="D7" s="197">
        <f>'[2]22'!D9</f>
        <v>0</v>
      </c>
      <c r="E7" s="197">
        <f>'[2]22'!E9</f>
        <v>0</v>
      </c>
      <c r="F7" s="15">
        <f t="shared" si="6"/>
        <v>84</v>
      </c>
      <c r="G7" s="196">
        <f>'[2]22'!H9</f>
        <v>38</v>
      </c>
      <c r="H7" s="197">
        <f>'[2]22'!I9</f>
        <v>0</v>
      </c>
      <c r="I7" s="197">
        <f>'[2]22'!J9</f>
        <v>0</v>
      </c>
      <c r="J7" s="197">
        <f>'[2]22'!K9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6">
        <f>'[2]22'!B10</f>
        <v>84</v>
      </c>
      <c r="C8" s="197">
        <f>'[2]22'!C10</f>
        <v>0</v>
      </c>
      <c r="D8" s="197">
        <f>'[2]22'!D10</f>
        <v>0</v>
      </c>
      <c r="E8" s="197">
        <f>'[2]22'!E10</f>
        <v>0</v>
      </c>
      <c r="F8" s="15">
        <f t="shared" si="6"/>
        <v>84</v>
      </c>
      <c r="G8" s="196">
        <f>'[2]22'!H10</f>
        <v>38</v>
      </c>
      <c r="H8" s="197">
        <f>'[2]22'!I10</f>
        <v>0</v>
      </c>
      <c r="I8" s="197">
        <f>'[2]22'!J10</f>
        <v>0</v>
      </c>
      <c r="J8" s="197">
        <f>'[2]22'!K10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6">
        <f>'[2]22'!B11</f>
        <v>84</v>
      </c>
      <c r="C9" s="197">
        <f>'[2]22'!C11</f>
        <v>0</v>
      </c>
      <c r="D9" s="197">
        <f>'[2]22'!D11</f>
        <v>0</v>
      </c>
      <c r="E9" s="197">
        <f>'[2]22'!E11</f>
        <v>0</v>
      </c>
      <c r="F9" s="15">
        <f t="shared" si="6"/>
        <v>84</v>
      </c>
      <c r="G9" s="196">
        <f>'[2]22'!H11</f>
        <v>38</v>
      </c>
      <c r="H9" s="197">
        <f>'[2]22'!I11</f>
        <v>0</v>
      </c>
      <c r="I9" s="197">
        <f>'[2]22'!J11</f>
        <v>0</v>
      </c>
      <c r="J9" s="197">
        <f>'[2]22'!K11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6">
        <f>'[2]22'!B12</f>
        <v>84</v>
      </c>
      <c r="C10" s="197">
        <f>'[2]22'!C12</f>
        <v>0</v>
      </c>
      <c r="D10" s="197">
        <f>'[2]22'!D12</f>
        <v>0</v>
      </c>
      <c r="E10" s="197">
        <f>'[2]22'!E12</f>
        <v>0</v>
      </c>
      <c r="F10" s="15">
        <f t="shared" si="6"/>
        <v>84</v>
      </c>
      <c r="G10" s="196">
        <f>'[2]22'!H12</f>
        <v>38</v>
      </c>
      <c r="H10" s="197">
        <f>'[2]22'!I12</f>
        <v>0</v>
      </c>
      <c r="I10" s="197">
        <f>'[2]22'!J12</f>
        <v>0</v>
      </c>
      <c r="J10" s="197">
        <f>'[2]22'!K12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'[2]22'!B13</f>
        <v>84</v>
      </c>
      <c r="C11" s="197">
        <f>'[2]22'!C13</f>
        <v>0</v>
      </c>
      <c r="D11" s="197">
        <f>'[2]22'!D13</f>
        <v>0</v>
      </c>
      <c r="E11" s="197">
        <f>'[2]22'!E13</f>
        <v>0</v>
      </c>
      <c r="F11" s="15">
        <f t="shared" si="6"/>
        <v>84</v>
      </c>
      <c r="G11" s="196">
        <f>'[2]22'!H13</f>
        <v>38</v>
      </c>
      <c r="H11" s="197">
        <f>'[2]22'!I13</f>
        <v>0</v>
      </c>
      <c r="I11" s="197">
        <f>'[2]22'!J13</f>
        <v>0</v>
      </c>
      <c r="J11" s="197">
        <f>'[2]22'!K13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6">
        <f>'[2]22'!B14</f>
        <v>84</v>
      </c>
      <c r="C12" s="197">
        <f>'[2]22'!C14</f>
        <v>0</v>
      </c>
      <c r="D12" s="197">
        <f>'[2]22'!D14</f>
        <v>0</v>
      </c>
      <c r="E12" s="197">
        <f>'[2]22'!E14</f>
        <v>0</v>
      </c>
      <c r="F12" s="15">
        <f t="shared" si="6"/>
        <v>84</v>
      </c>
      <c r="G12" s="196">
        <f>'[2]22'!H14</f>
        <v>38</v>
      </c>
      <c r="H12" s="197">
        <f>'[2]22'!I14</f>
        <v>0</v>
      </c>
      <c r="I12" s="197">
        <f>'[2]22'!J14</f>
        <v>0</v>
      </c>
      <c r="J12" s="197">
        <f>'[2]22'!K14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'[2]22'!B15</f>
        <v>84</v>
      </c>
      <c r="C13" s="197">
        <f>'[2]22'!C15</f>
        <v>0</v>
      </c>
      <c r="D13" s="197">
        <f>'[2]22'!D15</f>
        <v>0</v>
      </c>
      <c r="E13" s="197">
        <f>'[2]22'!E15</f>
        <v>0</v>
      </c>
      <c r="F13" s="15">
        <f t="shared" si="6"/>
        <v>84</v>
      </c>
      <c r="G13" s="196">
        <f>'[2]22'!H15</f>
        <v>38</v>
      </c>
      <c r="H13" s="197">
        <f>'[2]22'!I15</f>
        <v>0</v>
      </c>
      <c r="I13" s="197">
        <f>'[2]22'!J15</f>
        <v>0</v>
      </c>
      <c r="J13" s="197">
        <f>'[2]22'!K15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'[2]22'!B16</f>
        <v>84</v>
      </c>
      <c r="C14" s="197">
        <f>'[2]22'!C16</f>
        <v>0</v>
      </c>
      <c r="D14" s="197">
        <f>'[2]22'!D16</f>
        <v>0</v>
      </c>
      <c r="E14" s="197">
        <f>'[2]22'!E16</f>
        <v>0</v>
      </c>
      <c r="F14" s="15">
        <f t="shared" si="6"/>
        <v>84</v>
      </c>
      <c r="G14" s="196">
        <f>'[2]22'!H16</f>
        <v>38</v>
      </c>
      <c r="H14" s="197">
        <f>'[2]22'!I16</f>
        <v>0</v>
      </c>
      <c r="I14" s="197">
        <f>'[2]22'!J16</f>
        <v>0</v>
      </c>
      <c r="J14" s="197">
        <f>'[2]22'!K16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'[2]22'!B17</f>
        <v>84</v>
      </c>
      <c r="C15" s="197">
        <f>'[2]22'!C17</f>
        <v>0</v>
      </c>
      <c r="D15" s="197">
        <f>'[2]22'!D17</f>
        <v>0</v>
      </c>
      <c r="E15" s="197">
        <f>'[2]22'!E17</f>
        <v>0</v>
      </c>
      <c r="F15" s="15">
        <f t="shared" si="6"/>
        <v>84</v>
      </c>
      <c r="G15" s="196">
        <f>'[2]22'!H17</f>
        <v>38</v>
      </c>
      <c r="H15" s="197">
        <f>'[2]22'!I17</f>
        <v>0</v>
      </c>
      <c r="I15" s="197">
        <f>'[2]22'!J17</f>
        <v>0</v>
      </c>
      <c r="J15" s="197">
        <f>'[2]22'!K17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'[2]22'!B18</f>
        <v>84</v>
      </c>
      <c r="C16" s="197">
        <f>'[2]22'!C18</f>
        <v>0</v>
      </c>
      <c r="D16" s="197">
        <f>'[2]22'!D18</f>
        <v>0</v>
      </c>
      <c r="E16" s="197">
        <f>'[2]22'!E18</f>
        <v>0</v>
      </c>
      <c r="F16" s="15">
        <f t="shared" si="6"/>
        <v>84</v>
      </c>
      <c r="G16" s="196">
        <f>'[2]22'!H18</f>
        <v>38</v>
      </c>
      <c r="H16" s="197">
        <f>'[2]22'!I18</f>
        <v>0</v>
      </c>
      <c r="I16" s="197">
        <f>'[2]22'!J18</f>
        <v>0</v>
      </c>
      <c r="J16" s="197">
        <f>'[2]22'!K18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'[2]22'!B19</f>
        <v>84</v>
      </c>
      <c r="C17" s="197">
        <f>'[2]22'!C19</f>
        <v>0</v>
      </c>
      <c r="D17" s="197">
        <f>'[2]22'!D19</f>
        <v>0</v>
      </c>
      <c r="E17" s="197">
        <f>'[2]22'!E19</f>
        <v>0</v>
      </c>
      <c r="F17" s="15">
        <f t="shared" si="6"/>
        <v>84</v>
      </c>
      <c r="G17" s="196">
        <f>'[2]22'!H19</f>
        <v>38</v>
      </c>
      <c r="H17" s="197">
        <f>'[2]22'!I19</f>
        <v>0</v>
      </c>
      <c r="I17" s="197">
        <f>'[2]22'!J19</f>
        <v>0</v>
      </c>
      <c r="J17" s="197">
        <f>'[2]22'!K19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'[2]22'!B20</f>
        <v>84</v>
      </c>
      <c r="C18" s="197">
        <f>'[2]22'!C20</f>
        <v>0</v>
      </c>
      <c r="D18" s="197">
        <f>'[2]22'!D20</f>
        <v>0</v>
      </c>
      <c r="E18" s="197">
        <f>'[2]22'!E20</f>
        <v>0</v>
      </c>
      <c r="F18" s="15">
        <f t="shared" si="6"/>
        <v>84</v>
      </c>
      <c r="G18" s="196">
        <f>'[2]22'!H20</f>
        <v>38</v>
      </c>
      <c r="H18" s="197">
        <f>'[2]22'!I20</f>
        <v>0</v>
      </c>
      <c r="I18" s="197">
        <f>'[2]22'!J20</f>
        <v>0</v>
      </c>
      <c r="J18" s="197">
        <f>'[2]22'!K20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'[2]22'!B21</f>
        <v>84</v>
      </c>
      <c r="C19" s="197">
        <f>'[2]22'!C21</f>
        <v>0</v>
      </c>
      <c r="D19" s="197">
        <f>'[2]22'!D21</f>
        <v>0</v>
      </c>
      <c r="E19" s="197">
        <f>'[2]22'!E21</f>
        <v>0</v>
      </c>
      <c r="F19" s="15">
        <f t="shared" si="6"/>
        <v>84</v>
      </c>
      <c r="G19" s="196">
        <f>'[2]22'!H21</f>
        <v>38</v>
      </c>
      <c r="H19" s="197">
        <f>'[2]22'!I21</f>
        <v>0</v>
      </c>
      <c r="I19" s="197">
        <f>'[2]22'!J21</f>
        <v>0</v>
      </c>
      <c r="J19" s="197">
        <f>'[2]22'!K21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6">
        <f>'[2]22'!B22</f>
        <v>84</v>
      </c>
      <c r="C20" s="197">
        <f>'[2]22'!C22</f>
        <v>0</v>
      </c>
      <c r="D20" s="197">
        <f>'[2]22'!D22</f>
        <v>0</v>
      </c>
      <c r="E20" s="197">
        <f>'[2]22'!E22</f>
        <v>0</v>
      </c>
      <c r="F20" s="15">
        <f t="shared" si="6"/>
        <v>84</v>
      </c>
      <c r="G20" s="196">
        <f>'[2]22'!H22</f>
        <v>38</v>
      </c>
      <c r="H20" s="197">
        <f>'[2]22'!I22</f>
        <v>0</v>
      </c>
      <c r="I20" s="197">
        <f>'[2]22'!J22</f>
        <v>0</v>
      </c>
      <c r="J20" s="197">
        <f>'[2]22'!K22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6">
        <f>'[2]22'!B23</f>
        <v>84</v>
      </c>
      <c r="C21" s="197">
        <f>'[2]22'!C23</f>
        <v>0</v>
      </c>
      <c r="D21" s="197">
        <f>'[2]22'!D23</f>
        <v>0</v>
      </c>
      <c r="E21" s="197">
        <f>'[2]22'!E23</f>
        <v>0</v>
      </c>
      <c r="F21" s="15">
        <f t="shared" si="6"/>
        <v>84</v>
      </c>
      <c r="G21" s="196">
        <f>'[2]22'!H23</f>
        <v>38</v>
      </c>
      <c r="H21" s="197">
        <f>'[2]22'!I23</f>
        <v>0</v>
      </c>
      <c r="I21" s="197">
        <f>'[2]22'!J23</f>
        <v>0</v>
      </c>
      <c r="J21" s="197">
        <f>'[2]22'!K23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'[2]22'!B24</f>
        <v>84</v>
      </c>
      <c r="C22" s="197">
        <f>'[2]22'!C24</f>
        <v>0</v>
      </c>
      <c r="D22" s="197">
        <f>'[2]22'!D24</f>
        <v>0</v>
      </c>
      <c r="E22" s="197">
        <f>'[2]22'!E24</f>
        <v>0</v>
      </c>
      <c r="F22" s="15">
        <f t="shared" si="6"/>
        <v>84</v>
      </c>
      <c r="G22" s="196">
        <f>'[2]22'!H24</f>
        <v>38</v>
      </c>
      <c r="H22" s="197">
        <f>'[2]22'!I24</f>
        <v>0</v>
      </c>
      <c r="I22" s="197">
        <f>'[2]22'!J24</f>
        <v>0</v>
      </c>
      <c r="J22" s="197">
        <f>'[2]22'!K24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'[2]22'!B25</f>
        <v>84</v>
      </c>
      <c r="C23" s="197">
        <f>'[2]22'!C25</f>
        <v>0</v>
      </c>
      <c r="D23" s="197">
        <f>'[2]22'!D25</f>
        <v>0</v>
      </c>
      <c r="E23" s="197">
        <f>'[2]22'!E25</f>
        <v>0</v>
      </c>
      <c r="F23" s="15">
        <f t="shared" si="6"/>
        <v>84</v>
      </c>
      <c r="G23" s="196">
        <f>'[2]22'!H25</f>
        <v>38</v>
      </c>
      <c r="H23" s="197">
        <f>'[2]22'!I25</f>
        <v>0</v>
      </c>
      <c r="I23" s="197">
        <f>'[2]22'!J25</f>
        <v>0</v>
      </c>
      <c r="J23" s="197">
        <f>'[2]22'!K25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'[2]22'!B26</f>
        <v>84</v>
      </c>
      <c r="C24" s="197">
        <f>'[2]22'!C26</f>
        <v>0</v>
      </c>
      <c r="D24" s="197">
        <f>'[2]22'!D26</f>
        <v>0</v>
      </c>
      <c r="E24" s="197">
        <f>'[2]22'!E26</f>
        <v>0</v>
      </c>
      <c r="F24" s="15">
        <f t="shared" si="6"/>
        <v>84</v>
      </c>
      <c r="G24" s="196">
        <f>'[2]22'!H26</f>
        <v>38</v>
      </c>
      <c r="H24" s="197">
        <f>'[2]22'!I26</f>
        <v>0</v>
      </c>
      <c r="I24" s="197">
        <f>'[2]22'!J26</f>
        <v>0</v>
      </c>
      <c r="J24" s="197">
        <f>'[2]22'!K26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'[2]22'!B27</f>
        <v>84</v>
      </c>
      <c r="C25" s="197">
        <f>'[2]22'!C27</f>
        <v>0</v>
      </c>
      <c r="D25" s="197">
        <f>'[2]22'!D27</f>
        <v>0</v>
      </c>
      <c r="E25" s="197">
        <f>'[2]22'!E27</f>
        <v>0</v>
      </c>
      <c r="F25" s="15">
        <f t="shared" si="6"/>
        <v>84</v>
      </c>
      <c r="G25" s="196">
        <f>'[2]22'!H27</f>
        <v>38</v>
      </c>
      <c r="H25" s="197">
        <f>'[2]22'!I27</f>
        <v>0</v>
      </c>
      <c r="I25" s="197">
        <f>'[2]22'!J27</f>
        <v>0</v>
      </c>
      <c r="J25" s="197">
        <f>'[2]22'!K27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'[2]22'!B28</f>
        <v>84</v>
      </c>
      <c r="C26" s="197">
        <f>'[2]22'!C28</f>
        <v>0</v>
      </c>
      <c r="D26" s="197">
        <f>'[2]22'!D28</f>
        <v>0</v>
      </c>
      <c r="E26" s="197">
        <f>'[2]22'!E28</f>
        <v>0</v>
      </c>
      <c r="F26" s="15">
        <f t="shared" si="6"/>
        <v>84</v>
      </c>
      <c r="G26" s="196">
        <f>'[2]22'!H28</f>
        <v>38</v>
      </c>
      <c r="H26" s="197">
        <f>'[2]22'!I28</f>
        <v>0</v>
      </c>
      <c r="I26" s="197">
        <f>'[2]22'!J28</f>
        <v>0</v>
      </c>
      <c r="J26" s="197">
        <f>'[2]22'!K28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'[2]22'!B29</f>
        <v>84</v>
      </c>
      <c r="C27" s="197">
        <f>'[2]22'!C29</f>
        <v>0</v>
      </c>
      <c r="D27" s="197">
        <f>'[2]22'!D29</f>
        <v>0</v>
      </c>
      <c r="E27" s="197">
        <f>'[2]22'!E29</f>
        <v>0</v>
      </c>
      <c r="F27" s="15">
        <f t="shared" si="6"/>
        <v>84</v>
      </c>
      <c r="G27" s="196">
        <f>'[2]22'!H29</f>
        <v>38</v>
      </c>
      <c r="H27" s="197">
        <f>'[2]22'!I29</f>
        <v>0</v>
      </c>
      <c r="I27" s="197">
        <f>'[2]22'!J29</f>
        <v>0</v>
      </c>
      <c r="J27" s="197">
        <f>'[2]22'!K29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'[2]22'!B30</f>
        <v>84</v>
      </c>
      <c r="C28" s="197">
        <f>'[2]22'!C30</f>
        <v>0</v>
      </c>
      <c r="D28" s="197">
        <f>'[2]22'!D30</f>
        <v>0</v>
      </c>
      <c r="E28" s="197">
        <f>'[2]22'!E30</f>
        <v>0</v>
      </c>
      <c r="F28" s="15">
        <f t="shared" si="6"/>
        <v>84</v>
      </c>
      <c r="G28" s="196">
        <f>'[2]22'!H30</f>
        <v>38</v>
      </c>
      <c r="H28" s="197">
        <f>'[2]22'!I30</f>
        <v>0</v>
      </c>
      <c r="I28" s="197">
        <f>'[2]22'!J30</f>
        <v>0</v>
      </c>
      <c r="J28" s="197">
        <f>'[2]22'!K30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'[2]22'!B31</f>
        <v>84</v>
      </c>
      <c r="C29" s="197">
        <f>'[2]22'!C31</f>
        <v>0</v>
      </c>
      <c r="D29" s="197">
        <f>'[2]22'!D31</f>
        <v>0</v>
      </c>
      <c r="E29" s="197">
        <f>'[2]22'!E31</f>
        <v>0</v>
      </c>
      <c r="F29" s="15">
        <f t="shared" si="6"/>
        <v>84</v>
      </c>
      <c r="G29" s="196">
        <f>'[2]22'!H31</f>
        <v>38</v>
      </c>
      <c r="H29" s="197">
        <f>'[2]22'!I31</f>
        <v>0</v>
      </c>
      <c r="I29" s="197">
        <f>'[2]22'!J31</f>
        <v>0</v>
      </c>
      <c r="J29" s="197">
        <f>'[2]22'!K31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'[2]22'!B32</f>
        <v>84</v>
      </c>
      <c r="C30" s="197">
        <f>'[2]22'!C32</f>
        <v>0</v>
      </c>
      <c r="D30" s="197">
        <f>'[2]22'!D32</f>
        <v>0</v>
      </c>
      <c r="E30" s="197">
        <f>'[2]22'!E32</f>
        <v>0</v>
      </c>
      <c r="F30" s="15">
        <f t="shared" si="6"/>
        <v>84</v>
      </c>
      <c r="G30" s="196">
        <f>'[2]22'!H32</f>
        <v>38</v>
      </c>
      <c r="H30" s="197">
        <f>'[2]22'!I32</f>
        <v>0</v>
      </c>
      <c r="I30" s="197">
        <f>'[2]22'!J32</f>
        <v>0</v>
      </c>
      <c r="J30" s="197">
        <f>'[2]22'!K32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'[2]22'!B33</f>
        <v>84</v>
      </c>
      <c r="C31" s="197">
        <f>'[2]22'!C33</f>
        <v>0</v>
      </c>
      <c r="D31" s="197">
        <f>'[2]22'!D33</f>
        <v>0</v>
      </c>
      <c r="E31" s="197">
        <f>'[2]22'!E33</f>
        <v>0</v>
      </c>
      <c r="F31" s="15">
        <f t="shared" si="6"/>
        <v>84</v>
      </c>
      <c r="G31" s="196">
        <f>'[2]22'!H33</f>
        <v>38</v>
      </c>
      <c r="H31" s="197">
        <f>'[2]22'!I33</f>
        <v>0</v>
      </c>
      <c r="I31" s="197">
        <f>'[2]22'!J33</f>
        <v>0</v>
      </c>
      <c r="J31" s="197">
        <f>'[2]22'!K33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'[2]22'!B34</f>
        <v>84</v>
      </c>
      <c r="C32" s="197">
        <f>'[2]22'!C34</f>
        <v>0</v>
      </c>
      <c r="D32" s="197">
        <f>'[2]22'!D34</f>
        <v>0</v>
      </c>
      <c r="E32" s="197">
        <f>'[2]22'!E34</f>
        <v>0</v>
      </c>
      <c r="F32" s="15">
        <f t="shared" si="6"/>
        <v>84</v>
      </c>
      <c r="G32" s="196">
        <f>'[2]22'!H34</f>
        <v>38</v>
      </c>
      <c r="H32" s="197">
        <f>'[2]22'!I34</f>
        <v>0</v>
      </c>
      <c r="I32" s="197">
        <f>'[2]22'!J34</f>
        <v>0</v>
      </c>
      <c r="J32" s="197">
        <f>'[2]22'!K34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'[2]22'!B35</f>
        <v>84</v>
      </c>
      <c r="C33" s="197">
        <f>'[2]22'!C35</f>
        <v>0</v>
      </c>
      <c r="D33" s="197">
        <f>'[2]22'!D35</f>
        <v>0</v>
      </c>
      <c r="E33" s="197">
        <f>'[2]22'!E35</f>
        <v>0</v>
      </c>
      <c r="F33" s="15">
        <f t="shared" si="6"/>
        <v>84</v>
      </c>
      <c r="G33" s="196">
        <f>'[2]22'!H35</f>
        <v>38</v>
      </c>
      <c r="H33" s="197">
        <f>'[2]22'!I35</f>
        <v>0</v>
      </c>
      <c r="I33" s="197">
        <f>'[2]22'!J35</f>
        <v>0</v>
      </c>
      <c r="J33" s="197">
        <f>'[2]22'!K35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'[2]22'!B36</f>
        <v>84</v>
      </c>
      <c r="C34" s="197">
        <f>'[2]22'!C36</f>
        <v>0</v>
      </c>
      <c r="D34" s="197">
        <f>'[2]22'!D36</f>
        <v>0</v>
      </c>
      <c r="E34" s="197">
        <f>'[2]22'!E36</f>
        <v>0</v>
      </c>
      <c r="F34" s="15">
        <f t="shared" si="6"/>
        <v>84</v>
      </c>
      <c r="G34" s="196">
        <f>'[2]22'!H36</f>
        <v>38</v>
      </c>
      <c r="H34" s="197">
        <f>'[2]22'!I36</f>
        <v>0</v>
      </c>
      <c r="I34" s="197">
        <f>'[2]22'!J36</f>
        <v>0</v>
      </c>
      <c r="J34" s="197">
        <f>'[2]22'!K36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'[2]22'!B37</f>
        <v>84</v>
      </c>
      <c r="C35" s="197">
        <f>'[2]22'!C37</f>
        <v>0</v>
      </c>
      <c r="D35" s="197">
        <f>'[2]22'!D37</f>
        <v>0</v>
      </c>
      <c r="E35" s="197">
        <f>'[2]22'!E37</f>
        <v>0</v>
      </c>
      <c r="F35" s="15">
        <f t="shared" si="6"/>
        <v>84</v>
      </c>
      <c r="G35" s="196">
        <f>'[2]22'!H37</f>
        <v>37</v>
      </c>
      <c r="H35" s="197">
        <f>'[2]22'!I37</f>
        <v>0</v>
      </c>
      <c r="I35" s="197">
        <f>'[2]22'!J37</f>
        <v>0</v>
      </c>
      <c r="J35" s="197">
        <f>'[2]22'!K37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'[2]22'!B38</f>
        <v>84</v>
      </c>
      <c r="C36" s="197">
        <f>'[2]22'!C38</f>
        <v>0</v>
      </c>
      <c r="D36" s="197">
        <f>'[2]22'!D38</f>
        <v>0</v>
      </c>
      <c r="E36" s="197">
        <f>'[2]22'!E38</f>
        <v>0</v>
      </c>
      <c r="F36" s="15">
        <f t="shared" si="6"/>
        <v>84</v>
      </c>
      <c r="G36" s="196">
        <f>'[2]22'!H38</f>
        <v>37</v>
      </c>
      <c r="H36" s="197">
        <f>'[2]22'!I38</f>
        <v>0</v>
      </c>
      <c r="I36" s="197">
        <f>'[2]22'!J38</f>
        <v>0</v>
      </c>
      <c r="J36" s="197">
        <f>'[2]22'!K38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'[2]22'!B39</f>
        <v>84</v>
      </c>
      <c r="C37" s="197">
        <f>'[2]22'!C39</f>
        <v>0</v>
      </c>
      <c r="D37" s="197">
        <f>'[2]22'!D39</f>
        <v>0</v>
      </c>
      <c r="E37" s="197">
        <f>'[2]22'!E39</f>
        <v>0</v>
      </c>
      <c r="F37" s="15">
        <f t="shared" si="6"/>
        <v>84</v>
      </c>
      <c r="G37" s="196">
        <f>'[2]22'!H39</f>
        <v>37</v>
      </c>
      <c r="H37" s="197">
        <f>'[2]22'!I39</f>
        <v>0</v>
      </c>
      <c r="I37" s="197">
        <f>'[2]22'!J39</f>
        <v>0</v>
      </c>
      <c r="J37" s="197">
        <f>'[2]22'!K39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'[2]22'!B40</f>
        <v>84</v>
      </c>
      <c r="C38" s="197">
        <f>'[2]22'!C40</f>
        <v>0</v>
      </c>
      <c r="D38" s="197">
        <f>'[2]22'!D40</f>
        <v>0</v>
      </c>
      <c r="E38" s="197">
        <f>'[2]22'!E40</f>
        <v>0</v>
      </c>
      <c r="F38" s="15">
        <f t="shared" si="6"/>
        <v>84</v>
      </c>
      <c r="G38" s="196">
        <f>'[2]22'!H40</f>
        <v>37</v>
      </c>
      <c r="H38" s="197">
        <f>'[2]22'!I40</f>
        <v>0</v>
      </c>
      <c r="I38" s="197">
        <f>'[2]22'!J40</f>
        <v>0</v>
      </c>
      <c r="J38" s="197">
        <f>'[2]22'!K40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'[2]22'!B41</f>
        <v>84</v>
      </c>
      <c r="C39" s="197">
        <f>'[2]22'!C41</f>
        <v>0</v>
      </c>
      <c r="D39" s="197">
        <f>'[2]22'!D41</f>
        <v>0</v>
      </c>
      <c r="E39" s="197">
        <f>'[2]22'!E41</f>
        <v>0</v>
      </c>
      <c r="F39" s="15">
        <f t="shared" si="6"/>
        <v>84</v>
      </c>
      <c r="G39" s="196">
        <f>'[2]22'!H41</f>
        <v>37</v>
      </c>
      <c r="H39" s="197">
        <f>'[2]22'!I41</f>
        <v>0</v>
      </c>
      <c r="I39" s="197">
        <f>'[2]22'!J41</f>
        <v>0</v>
      </c>
      <c r="J39" s="197">
        <f>'[2]22'!K41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'[2]22'!B42</f>
        <v>84</v>
      </c>
      <c r="C40" s="197">
        <f>'[2]22'!C42</f>
        <v>0</v>
      </c>
      <c r="D40" s="197">
        <f>'[2]22'!D42</f>
        <v>0</v>
      </c>
      <c r="E40" s="197">
        <f>'[2]22'!E42</f>
        <v>0</v>
      </c>
      <c r="F40" s="15">
        <f t="shared" si="6"/>
        <v>84</v>
      </c>
      <c r="G40" s="196">
        <f>'[2]22'!H42</f>
        <v>37</v>
      </c>
      <c r="H40" s="197">
        <f>'[2]22'!I42</f>
        <v>0</v>
      </c>
      <c r="I40" s="197">
        <f>'[2]22'!J42</f>
        <v>0</v>
      </c>
      <c r="J40" s="197">
        <f>'[2]22'!K42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'[2]22'!B43</f>
        <v>84</v>
      </c>
      <c r="C41" s="197">
        <f>'[2]22'!C43</f>
        <v>0</v>
      </c>
      <c r="D41" s="197">
        <f>'[2]22'!D43</f>
        <v>0</v>
      </c>
      <c r="E41" s="197">
        <f>'[2]22'!E43</f>
        <v>0</v>
      </c>
      <c r="F41" s="15">
        <f t="shared" si="6"/>
        <v>84</v>
      </c>
      <c r="G41" s="196">
        <f>'[2]22'!H43</f>
        <v>35.01</v>
      </c>
      <c r="H41" s="197">
        <f>'[2]22'!I43</f>
        <v>0</v>
      </c>
      <c r="I41" s="197">
        <f>'[2]22'!J43</f>
        <v>0</v>
      </c>
      <c r="J41" s="197">
        <f>'[2]22'!K43</f>
        <v>0</v>
      </c>
      <c r="K41" s="15">
        <f t="shared" si="3"/>
        <v>35.01</v>
      </c>
      <c r="L41" s="18">
        <f>frq!C41</f>
        <v>1</v>
      </c>
      <c r="M41" s="167">
        <f t="shared" si="4"/>
        <v>34.309999999999995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34.309999999999995</v>
      </c>
      <c r="R41" s="18">
        <v>0.7</v>
      </c>
    </row>
    <row r="42" spans="1:18">
      <c r="A42" s="8" t="s">
        <v>84</v>
      </c>
      <c r="B42" s="196">
        <f>'[2]22'!B44</f>
        <v>84</v>
      </c>
      <c r="C42" s="197">
        <f>'[2]22'!C44</f>
        <v>0</v>
      </c>
      <c r="D42" s="197">
        <f>'[2]22'!D44</f>
        <v>0</v>
      </c>
      <c r="E42" s="197">
        <f>'[2]22'!E44</f>
        <v>0</v>
      </c>
      <c r="F42" s="15">
        <f t="shared" si="6"/>
        <v>84</v>
      </c>
      <c r="G42" s="196">
        <f>'[2]22'!H44</f>
        <v>35.01</v>
      </c>
      <c r="H42" s="197">
        <f>'[2]22'!I44</f>
        <v>0</v>
      </c>
      <c r="I42" s="197">
        <f>'[2]22'!J44</f>
        <v>0</v>
      </c>
      <c r="J42" s="197">
        <f>'[2]22'!K44</f>
        <v>0</v>
      </c>
      <c r="K42" s="15">
        <f t="shared" si="3"/>
        <v>35.01</v>
      </c>
      <c r="L42" s="18">
        <f>frq!C42</f>
        <v>1</v>
      </c>
      <c r="M42" s="167">
        <f t="shared" si="4"/>
        <v>34.309999999999995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34.309999999999995</v>
      </c>
      <c r="R42" s="18">
        <v>0.7</v>
      </c>
    </row>
    <row r="43" spans="1:18">
      <c r="A43" s="8" t="s">
        <v>85</v>
      </c>
      <c r="B43" s="196">
        <f>'[2]22'!B45</f>
        <v>84</v>
      </c>
      <c r="C43" s="197">
        <f>'[2]22'!C45</f>
        <v>0</v>
      </c>
      <c r="D43" s="197">
        <f>'[2]22'!D45</f>
        <v>0</v>
      </c>
      <c r="E43" s="197">
        <f>'[2]22'!E45</f>
        <v>0</v>
      </c>
      <c r="F43" s="15">
        <f t="shared" si="6"/>
        <v>84</v>
      </c>
      <c r="G43" s="196">
        <f>'[2]22'!H45</f>
        <v>35.01</v>
      </c>
      <c r="H43" s="197">
        <f>'[2]22'!I45</f>
        <v>0</v>
      </c>
      <c r="I43" s="197">
        <f>'[2]22'!J45</f>
        <v>0</v>
      </c>
      <c r="J43" s="197">
        <f>'[2]22'!K45</f>
        <v>0</v>
      </c>
      <c r="K43" s="15">
        <f t="shared" si="3"/>
        <v>35.01</v>
      </c>
      <c r="L43" s="18">
        <f>frq!C43</f>
        <v>1</v>
      </c>
      <c r="M43" s="167">
        <f t="shared" si="4"/>
        <v>34.309999999999995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34.309999999999995</v>
      </c>
      <c r="R43" s="18">
        <v>0.7</v>
      </c>
    </row>
    <row r="44" spans="1:18">
      <c r="A44" s="8" t="s">
        <v>86</v>
      </c>
      <c r="B44" s="196">
        <f>'[2]22'!B46</f>
        <v>84</v>
      </c>
      <c r="C44" s="197">
        <f>'[2]22'!C46</f>
        <v>0</v>
      </c>
      <c r="D44" s="197">
        <f>'[2]22'!D46</f>
        <v>0</v>
      </c>
      <c r="E44" s="197">
        <f>'[2]22'!E46</f>
        <v>0</v>
      </c>
      <c r="F44" s="15">
        <f t="shared" si="6"/>
        <v>84</v>
      </c>
      <c r="G44" s="196">
        <f>'[2]22'!H46</f>
        <v>37</v>
      </c>
      <c r="H44" s="197">
        <f>'[2]22'!I46</f>
        <v>0</v>
      </c>
      <c r="I44" s="197">
        <f>'[2]22'!J46</f>
        <v>0</v>
      </c>
      <c r="J44" s="197">
        <f>'[2]22'!K46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6">
        <f>'[2]22'!B47</f>
        <v>84</v>
      </c>
      <c r="C45" s="197">
        <f>'[2]22'!C47</f>
        <v>0</v>
      </c>
      <c r="D45" s="197">
        <f>'[2]22'!D47</f>
        <v>0</v>
      </c>
      <c r="E45" s="197">
        <f>'[2]22'!E47</f>
        <v>0</v>
      </c>
      <c r="F45" s="15">
        <f t="shared" si="6"/>
        <v>84</v>
      </c>
      <c r="G45" s="196">
        <f>'[2]22'!H47</f>
        <v>37</v>
      </c>
      <c r="H45" s="197">
        <f>'[2]22'!I47</f>
        <v>0</v>
      </c>
      <c r="I45" s="197">
        <f>'[2]22'!J47</f>
        <v>0</v>
      </c>
      <c r="J45" s="197">
        <f>'[2]22'!K47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6">
        <f>'[2]22'!B48</f>
        <v>84</v>
      </c>
      <c r="C46" s="197">
        <f>'[2]22'!C48</f>
        <v>0</v>
      </c>
      <c r="D46" s="197">
        <f>'[2]22'!D48</f>
        <v>0</v>
      </c>
      <c r="E46" s="197">
        <f>'[2]22'!E48</f>
        <v>0</v>
      </c>
      <c r="F46" s="15">
        <f t="shared" si="6"/>
        <v>84</v>
      </c>
      <c r="G46" s="196">
        <f>'[2]22'!H48</f>
        <v>37</v>
      </c>
      <c r="H46" s="197">
        <f>'[2]22'!I48</f>
        <v>0</v>
      </c>
      <c r="I46" s="197">
        <f>'[2]22'!J48</f>
        <v>0</v>
      </c>
      <c r="J46" s="197">
        <f>'[2]22'!K48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6">
        <f>'[2]22'!B49</f>
        <v>84</v>
      </c>
      <c r="C47" s="197">
        <f>'[2]22'!C49</f>
        <v>0</v>
      </c>
      <c r="D47" s="197">
        <f>'[2]22'!D49</f>
        <v>0</v>
      </c>
      <c r="E47" s="197">
        <f>'[2]22'!E49</f>
        <v>0</v>
      </c>
      <c r="F47" s="15">
        <f t="shared" si="6"/>
        <v>84</v>
      </c>
      <c r="G47" s="196">
        <f>'[2]22'!H49</f>
        <v>37</v>
      </c>
      <c r="H47" s="197">
        <f>'[2]22'!I49</f>
        <v>0</v>
      </c>
      <c r="I47" s="197">
        <f>'[2]22'!J49</f>
        <v>0</v>
      </c>
      <c r="J47" s="197">
        <f>'[2]22'!K49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6">
        <f>'[2]22'!B50</f>
        <v>84</v>
      </c>
      <c r="C48" s="197">
        <f>'[2]22'!C50</f>
        <v>0</v>
      </c>
      <c r="D48" s="197">
        <f>'[2]22'!D50</f>
        <v>0</v>
      </c>
      <c r="E48" s="197">
        <f>'[2]22'!E50</f>
        <v>0</v>
      </c>
      <c r="F48" s="15">
        <f t="shared" si="6"/>
        <v>84</v>
      </c>
      <c r="G48" s="196">
        <f>'[2]22'!H50</f>
        <v>37</v>
      </c>
      <c r="H48" s="197">
        <f>'[2]22'!I50</f>
        <v>0</v>
      </c>
      <c r="I48" s="197">
        <f>'[2]22'!J50</f>
        <v>0</v>
      </c>
      <c r="J48" s="197">
        <f>'[2]22'!K50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6">
        <f>'[2]22'!B51</f>
        <v>84</v>
      </c>
      <c r="C49" s="197">
        <f>'[2]22'!C51</f>
        <v>0</v>
      </c>
      <c r="D49" s="197">
        <f>'[2]22'!D51</f>
        <v>0</v>
      </c>
      <c r="E49" s="197">
        <f>'[2]22'!E51</f>
        <v>0</v>
      </c>
      <c r="F49" s="15">
        <f t="shared" si="6"/>
        <v>84</v>
      </c>
      <c r="G49" s="196">
        <f>'[2]22'!H51</f>
        <v>37</v>
      </c>
      <c r="H49" s="197">
        <f>'[2]22'!I51</f>
        <v>0</v>
      </c>
      <c r="I49" s="197">
        <f>'[2]22'!J51</f>
        <v>0</v>
      </c>
      <c r="J49" s="197">
        <f>'[2]22'!K51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6">
        <f>'[2]22'!B52</f>
        <v>84</v>
      </c>
      <c r="C50" s="197">
        <f>'[2]22'!C52</f>
        <v>0</v>
      </c>
      <c r="D50" s="197">
        <f>'[2]22'!D52</f>
        <v>0</v>
      </c>
      <c r="E50" s="197">
        <f>'[2]22'!E52</f>
        <v>0</v>
      </c>
      <c r="F50" s="15">
        <f t="shared" si="6"/>
        <v>84</v>
      </c>
      <c r="G50" s="196">
        <f>'[2]22'!H52</f>
        <v>37</v>
      </c>
      <c r="H50" s="197">
        <f>'[2]22'!I52</f>
        <v>0</v>
      </c>
      <c r="I50" s="197">
        <f>'[2]22'!J52</f>
        <v>0</v>
      </c>
      <c r="J50" s="197">
        <f>'[2]22'!K52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6">
        <f>'[2]22'!B53</f>
        <v>84</v>
      </c>
      <c r="C51" s="197">
        <f>'[2]22'!C53</f>
        <v>0</v>
      </c>
      <c r="D51" s="197">
        <f>'[2]22'!D53</f>
        <v>0</v>
      </c>
      <c r="E51" s="197">
        <f>'[2]22'!E53</f>
        <v>0</v>
      </c>
      <c r="F51" s="15">
        <f t="shared" si="6"/>
        <v>84</v>
      </c>
      <c r="G51" s="196">
        <f>'[2]22'!H53</f>
        <v>37</v>
      </c>
      <c r="H51" s="197">
        <f>'[2]22'!I53</f>
        <v>0</v>
      </c>
      <c r="I51" s="197">
        <f>'[2]22'!J53</f>
        <v>0</v>
      </c>
      <c r="J51" s="197">
        <f>'[2]22'!K53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6">
        <f>'[2]22'!B54</f>
        <v>84</v>
      </c>
      <c r="C52" s="197">
        <f>'[2]22'!C54</f>
        <v>0</v>
      </c>
      <c r="D52" s="197">
        <f>'[2]22'!D54</f>
        <v>0</v>
      </c>
      <c r="E52" s="197">
        <f>'[2]22'!E54</f>
        <v>0</v>
      </c>
      <c r="F52" s="15">
        <f t="shared" si="6"/>
        <v>84</v>
      </c>
      <c r="G52" s="196">
        <f>'[2]22'!H54</f>
        <v>37</v>
      </c>
      <c r="H52" s="197">
        <f>'[2]22'!I54</f>
        <v>0</v>
      </c>
      <c r="I52" s="197">
        <f>'[2]22'!J54</f>
        <v>0</v>
      </c>
      <c r="J52" s="197">
        <f>'[2]22'!K54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6">
        <f>'[2]22'!B55</f>
        <v>84</v>
      </c>
      <c r="C53" s="197">
        <f>'[2]22'!C55</f>
        <v>0</v>
      </c>
      <c r="D53" s="197">
        <f>'[2]22'!D55</f>
        <v>0</v>
      </c>
      <c r="E53" s="197">
        <f>'[2]22'!E55</f>
        <v>0</v>
      </c>
      <c r="F53" s="15">
        <f t="shared" si="6"/>
        <v>84</v>
      </c>
      <c r="G53" s="196">
        <f>'[2]22'!H55</f>
        <v>37</v>
      </c>
      <c r="H53" s="197">
        <f>'[2]22'!I55</f>
        <v>0</v>
      </c>
      <c r="I53" s="197">
        <f>'[2]22'!J55</f>
        <v>0</v>
      </c>
      <c r="J53" s="197">
        <f>'[2]22'!K55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6">
        <f>'[2]22'!B56</f>
        <v>84</v>
      </c>
      <c r="C54" s="197">
        <f>'[2]22'!C56</f>
        <v>0</v>
      </c>
      <c r="D54" s="197">
        <f>'[2]22'!D56</f>
        <v>0</v>
      </c>
      <c r="E54" s="197">
        <f>'[2]22'!E56</f>
        <v>0</v>
      </c>
      <c r="F54" s="15">
        <f t="shared" si="6"/>
        <v>84</v>
      </c>
      <c r="G54" s="196">
        <f>'[2]22'!H56</f>
        <v>37</v>
      </c>
      <c r="H54" s="197">
        <f>'[2]22'!I56</f>
        <v>0</v>
      </c>
      <c r="I54" s="197">
        <f>'[2]22'!J56</f>
        <v>0</v>
      </c>
      <c r="J54" s="197">
        <f>'[2]22'!K56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6">
        <f>'[2]22'!B57</f>
        <v>84</v>
      </c>
      <c r="C55" s="197">
        <f>'[2]22'!C57</f>
        <v>0</v>
      </c>
      <c r="D55" s="197">
        <f>'[2]22'!D57</f>
        <v>0</v>
      </c>
      <c r="E55" s="197">
        <f>'[2]22'!E57</f>
        <v>0</v>
      </c>
      <c r="F55" s="15">
        <f t="shared" si="6"/>
        <v>84</v>
      </c>
      <c r="G55" s="196">
        <f>'[2]22'!H57</f>
        <v>37</v>
      </c>
      <c r="H55" s="197">
        <f>'[2]22'!I57</f>
        <v>0</v>
      </c>
      <c r="I55" s="197">
        <f>'[2]22'!J57</f>
        <v>0</v>
      </c>
      <c r="J55" s="197">
        <f>'[2]22'!K57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6">
        <f>'[2]22'!B58</f>
        <v>84</v>
      </c>
      <c r="C56" s="197">
        <f>'[2]22'!C58</f>
        <v>0</v>
      </c>
      <c r="D56" s="197">
        <f>'[2]22'!D58</f>
        <v>0</v>
      </c>
      <c r="E56" s="197">
        <f>'[2]22'!E58</f>
        <v>0</v>
      </c>
      <c r="F56" s="15">
        <f t="shared" si="6"/>
        <v>84</v>
      </c>
      <c r="G56" s="196">
        <f>'[2]22'!H58</f>
        <v>37</v>
      </c>
      <c r="H56" s="197">
        <f>'[2]22'!I58</f>
        <v>0</v>
      </c>
      <c r="I56" s="197">
        <f>'[2]22'!J58</f>
        <v>0</v>
      </c>
      <c r="J56" s="197">
        <f>'[2]22'!K58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6">
        <f>'[2]22'!B59</f>
        <v>84</v>
      </c>
      <c r="C57" s="197">
        <f>'[2]22'!C59</f>
        <v>0</v>
      </c>
      <c r="D57" s="197">
        <f>'[2]22'!D59</f>
        <v>0</v>
      </c>
      <c r="E57" s="197">
        <f>'[2]22'!E59</f>
        <v>0</v>
      </c>
      <c r="F57" s="15">
        <f t="shared" si="6"/>
        <v>84</v>
      </c>
      <c r="G57" s="196">
        <f>'[2]22'!H59</f>
        <v>37</v>
      </c>
      <c r="H57" s="197">
        <f>'[2]22'!I59</f>
        <v>0</v>
      </c>
      <c r="I57" s="197">
        <f>'[2]22'!J59</f>
        <v>0</v>
      </c>
      <c r="J57" s="197">
        <f>'[2]22'!K59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6">
        <f>'[2]22'!B60</f>
        <v>84</v>
      </c>
      <c r="C58" s="197">
        <f>'[2]22'!C60</f>
        <v>0</v>
      </c>
      <c r="D58" s="197">
        <f>'[2]22'!D60</f>
        <v>0</v>
      </c>
      <c r="E58" s="197">
        <f>'[2]22'!E60</f>
        <v>0</v>
      </c>
      <c r="F58" s="15">
        <f t="shared" si="6"/>
        <v>84</v>
      </c>
      <c r="G58" s="196">
        <f>'[2]22'!H60</f>
        <v>37</v>
      </c>
      <c r="H58" s="197">
        <f>'[2]22'!I60</f>
        <v>0</v>
      </c>
      <c r="I58" s="197">
        <f>'[2]22'!J60</f>
        <v>0</v>
      </c>
      <c r="J58" s="197">
        <f>'[2]22'!K60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6">
        <f>'[2]22'!B61</f>
        <v>84</v>
      </c>
      <c r="C59" s="197">
        <f>'[2]22'!C61</f>
        <v>0</v>
      </c>
      <c r="D59" s="197">
        <f>'[2]22'!D61</f>
        <v>0</v>
      </c>
      <c r="E59" s="197">
        <f>'[2]22'!E61</f>
        <v>0</v>
      </c>
      <c r="F59" s="15">
        <f t="shared" si="6"/>
        <v>84</v>
      </c>
      <c r="G59" s="196">
        <f>'[2]22'!H61</f>
        <v>37</v>
      </c>
      <c r="H59" s="197">
        <f>'[2]22'!I61</f>
        <v>0</v>
      </c>
      <c r="I59" s="197">
        <f>'[2]22'!J61</f>
        <v>0</v>
      </c>
      <c r="J59" s="197">
        <f>'[2]22'!K61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6">
        <f>'[2]22'!B62</f>
        <v>84</v>
      </c>
      <c r="C60" s="197">
        <f>'[2]22'!C62</f>
        <v>0</v>
      </c>
      <c r="D60" s="197">
        <f>'[2]22'!D62</f>
        <v>0</v>
      </c>
      <c r="E60" s="197">
        <f>'[2]22'!E62</f>
        <v>0</v>
      </c>
      <c r="F60" s="15">
        <f t="shared" si="6"/>
        <v>84</v>
      </c>
      <c r="G60" s="196">
        <f>'[2]22'!H62</f>
        <v>37</v>
      </c>
      <c r="H60" s="197">
        <f>'[2]22'!I62</f>
        <v>0</v>
      </c>
      <c r="I60" s="197">
        <f>'[2]22'!J62</f>
        <v>0</v>
      </c>
      <c r="J60" s="197">
        <f>'[2]22'!K62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6">
        <f>'[2]22'!B63</f>
        <v>84</v>
      </c>
      <c r="C61" s="197">
        <f>'[2]22'!C63</f>
        <v>0</v>
      </c>
      <c r="D61" s="197">
        <f>'[2]22'!D63</f>
        <v>0</v>
      </c>
      <c r="E61" s="197">
        <f>'[2]22'!E63</f>
        <v>0</v>
      </c>
      <c r="F61" s="15">
        <f t="shared" si="6"/>
        <v>84</v>
      </c>
      <c r="G61" s="196">
        <f>'[2]22'!H63</f>
        <v>37</v>
      </c>
      <c r="H61" s="197">
        <f>'[2]22'!I63</f>
        <v>0</v>
      </c>
      <c r="I61" s="197">
        <f>'[2]22'!J63</f>
        <v>0</v>
      </c>
      <c r="J61" s="197">
        <f>'[2]22'!K63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6">
        <f>'[2]22'!B64</f>
        <v>84</v>
      </c>
      <c r="C62" s="197">
        <f>'[2]22'!C64</f>
        <v>0</v>
      </c>
      <c r="D62" s="197">
        <f>'[2]22'!D64</f>
        <v>0</v>
      </c>
      <c r="E62" s="197">
        <f>'[2]22'!E64</f>
        <v>0</v>
      </c>
      <c r="F62" s="15">
        <f t="shared" si="6"/>
        <v>84</v>
      </c>
      <c r="G62" s="196">
        <f>'[2]22'!H64</f>
        <v>37</v>
      </c>
      <c r="H62" s="197">
        <f>'[2]22'!I64</f>
        <v>0</v>
      </c>
      <c r="I62" s="197">
        <f>'[2]22'!J64</f>
        <v>0</v>
      </c>
      <c r="J62" s="197">
        <f>'[2]22'!K64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6">
        <f>'[2]22'!B65</f>
        <v>84</v>
      </c>
      <c r="C63" s="197">
        <f>'[2]22'!C65</f>
        <v>0</v>
      </c>
      <c r="D63" s="197">
        <f>'[2]22'!D65</f>
        <v>0</v>
      </c>
      <c r="E63" s="197">
        <f>'[2]22'!E65</f>
        <v>0</v>
      </c>
      <c r="F63" s="15">
        <f t="shared" si="6"/>
        <v>84</v>
      </c>
      <c r="G63" s="196">
        <f>'[2]22'!H65</f>
        <v>37</v>
      </c>
      <c r="H63" s="197">
        <f>'[2]22'!I65</f>
        <v>0</v>
      </c>
      <c r="I63" s="197">
        <f>'[2]22'!J65</f>
        <v>0</v>
      </c>
      <c r="J63" s="197">
        <f>'[2]22'!K65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6">
        <f>'[2]22'!B66</f>
        <v>84</v>
      </c>
      <c r="C64" s="197">
        <f>'[2]22'!C66</f>
        <v>0</v>
      </c>
      <c r="D64" s="197">
        <f>'[2]22'!D66</f>
        <v>0</v>
      </c>
      <c r="E64" s="197">
        <f>'[2]22'!E66</f>
        <v>0</v>
      </c>
      <c r="F64" s="15">
        <f t="shared" si="6"/>
        <v>84</v>
      </c>
      <c r="G64" s="196">
        <f>'[2]22'!H66</f>
        <v>37</v>
      </c>
      <c r="H64" s="197">
        <f>'[2]22'!I66</f>
        <v>0</v>
      </c>
      <c r="I64" s="197">
        <f>'[2]22'!J66</f>
        <v>0</v>
      </c>
      <c r="J64" s="197">
        <f>'[2]22'!K66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6">
        <f>'[2]22'!B67</f>
        <v>84</v>
      </c>
      <c r="C65" s="197">
        <f>'[2]22'!C67</f>
        <v>0</v>
      </c>
      <c r="D65" s="197">
        <f>'[2]22'!D67</f>
        <v>0</v>
      </c>
      <c r="E65" s="197">
        <f>'[2]22'!E67</f>
        <v>0</v>
      </c>
      <c r="F65" s="15">
        <f t="shared" si="6"/>
        <v>84</v>
      </c>
      <c r="G65" s="196">
        <f>'[2]22'!H67</f>
        <v>37</v>
      </c>
      <c r="H65" s="197">
        <f>'[2]22'!I67</f>
        <v>0</v>
      </c>
      <c r="I65" s="197">
        <f>'[2]22'!J67</f>
        <v>0</v>
      </c>
      <c r="J65" s="197">
        <f>'[2]22'!K67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6">
        <f>'[2]22'!B68</f>
        <v>84</v>
      </c>
      <c r="C66" s="197">
        <f>'[2]22'!C68</f>
        <v>0</v>
      </c>
      <c r="D66" s="197">
        <f>'[2]22'!D68</f>
        <v>0</v>
      </c>
      <c r="E66" s="197">
        <f>'[2]22'!E68</f>
        <v>0</v>
      </c>
      <c r="F66" s="15">
        <f t="shared" si="6"/>
        <v>84</v>
      </c>
      <c r="G66" s="196">
        <f>'[2]22'!H68</f>
        <v>37</v>
      </c>
      <c r="H66" s="197">
        <f>'[2]22'!I68</f>
        <v>0</v>
      </c>
      <c r="I66" s="197">
        <f>'[2]22'!J68</f>
        <v>0</v>
      </c>
      <c r="J66" s="197">
        <f>'[2]22'!K68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6">
        <f>'[2]22'!B69</f>
        <v>84</v>
      </c>
      <c r="C67" s="197">
        <f>'[2]22'!C69</f>
        <v>0</v>
      </c>
      <c r="D67" s="197">
        <f>'[2]22'!D69</f>
        <v>0</v>
      </c>
      <c r="E67" s="197">
        <f>'[2]22'!E69</f>
        <v>0</v>
      </c>
      <c r="F67" s="15">
        <f t="shared" si="6"/>
        <v>84</v>
      </c>
      <c r="G67" s="196">
        <f>'[2]22'!H69</f>
        <v>37</v>
      </c>
      <c r="H67" s="197">
        <f>'[2]22'!I69</f>
        <v>0</v>
      </c>
      <c r="I67" s="197">
        <f>'[2]22'!J69</f>
        <v>0</v>
      </c>
      <c r="J67" s="197">
        <f>'[2]22'!K69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6">
        <f>'[2]22'!B70</f>
        <v>84</v>
      </c>
      <c r="C68" s="197">
        <f>'[2]22'!C70</f>
        <v>0</v>
      </c>
      <c r="D68" s="197">
        <f>'[2]22'!D70</f>
        <v>0</v>
      </c>
      <c r="E68" s="197">
        <f>'[2]22'!E70</f>
        <v>0</v>
      </c>
      <c r="F68" s="15">
        <f t="shared" si="6"/>
        <v>84</v>
      </c>
      <c r="G68" s="196">
        <f>'[2]22'!H70</f>
        <v>37</v>
      </c>
      <c r="H68" s="197">
        <f>'[2]22'!I70</f>
        <v>0</v>
      </c>
      <c r="I68" s="197">
        <f>'[2]22'!J70</f>
        <v>0</v>
      </c>
      <c r="J68" s="197">
        <f>'[2]22'!K70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6">
        <f>'[2]22'!B71</f>
        <v>84</v>
      </c>
      <c r="C69" s="197">
        <f>'[2]22'!C71</f>
        <v>0</v>
      </c>
      <c r="D69" s="197">
        <f>'[2]22'!D71</f>
        <v>0</v>
      </c>
      <c r="E69" s="197">
        <f>'[2]22'!E71</f>
        <v>0</v>
      </c>
      <c r="F69" s="15">
        <f t="shared" ref="F69:F98" si="16">SUM(B69:E69)</f>
        <v>84</v>
      </c>
      <c r="G69" s="196">
        <f>'[2]22'!H71</f>
        <v>37</v>
      </c>
      <c r="H69" s="197">
        <f>'[2]22'!I71</f>
        <v>0</v>
      </c>
      <c r="I69" s="197">
        <f>'[2]22'!J71</f>
        <v>0</v>
      </c>
      <c r="J69" s="197">
        <f>'[2]22'!K71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6">
        <f>'[2]22'!B72</f>
        <v>84</v>
      </c>
      <c r="C70" s="197">
        <f>'[2]22'!C72</f>
        <v>0</v>
      </c>
      <c r="D70" s="197">
        <f>'[2]22'!D72</f>
        <v>0</v>
      </c>
      <c r="E70" s="197">
        <f>'[2]22'!E72</f>
        <v>0</v>
      </c>
      <c r="F70" s="15">
        <f t="shared" si="16"/>
        <v>84</v>
      </c>
      <c r="G70" s="196">
        <f>'[2]22'!H72</f>
        <v>37</v>
      </c>
      <c r="H70" s="197">
        <f>'[2]22'!I72</f>
        <v>0</v>
      </c>
      <c r="I70" s="197">
        <f>'[2]22'!J72</f>
        <v>0</v>
      </c>
      <c r="J70" s="197">
        <f>'[2]22'!K72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6">
        <f>'[2]22'!B73</f>
        <v>84</v>
      </c>
      <c r="C71" s="197">
        <f>'[2]22'!C73</f>
        <v>0</v>
      </c>
      <c r="D71" s="197">
        <f>'[2]22'!D73</f>
        <v>0</v>
      </c>
      <c r="E71" s="197">
        <f>'[2]22'!E73</f>
        <v>0</v>
      </c>
      <c r="F71" s="15">
        <f t="shared" si="16"/>
        <v>84</v>
      </c>
      <c r="G71" s="196">
        <f>'[2]22'!H73</f>
        <v>37</v>
      </c>
      <c r="H71" s="197">
        <f>'[2]22'!I73</f>
        <v>0</v>
      </c>
      <c r="I71" s="197">
        <f>'[2]22'!J73</f>
        <v>0</v>
      </c>
      <c r="J71" s="197">
        <f>'[2]22'!K73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6">
        <f>'[2]22'!B74</f>
        <v>84</v>
      </c>
      <c r="C72" s="197">
        <f>'[2]22'!C74</f>
        <v>0</v>
      </c>
      <c r="D72" s="197">
        <f>'[2]22'!D74</f>
        <v>0</v>
      </c>
      <c r="E72" s="197">
        <f>'[2]22'!E74</f>
        <v>0</v>
      </c>
      <c r="F72" s="15">
        <f t="shared" si="16"/>
        <v>84</v>
      </c>
      <c r="G72" s="196">
        <f>'[2]22'!H74</f>
        <v>37</v>
      </c>
      <c r="H72" s="197">
        <f>'[2]22'!I74</f>
        <v>0</v>
      </c>
      <c r="I72" s="197">
        <f>'[2]22'!J74</f>
        <v>0</v>
      </c>
      <c r="J72" s="197">
        <f>'[2]22'!K74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6">
        <f>'[2]22'!B75</f>
        <v>84</v>
      </c>
      <c r="C73" s="197">
        <f>'[2]22'!C75</f>
        <v>0</v>
      </c>
      <c r="D73" s="197">
        <f>'[2]22'!D75</f>
        <v>0</v>
      </c>
      <c r="E73" s="197">
        <f>'[2]22'!E75</f>
        <v>0</v>
      </c>
      <c r="F73" s="15">
        <f t="shared" si="16"/>
        <v>84</v>
      </c>
      <c r="G73" s="196">
        <f>'[2]22'!H75</f>
        <v>37</v>
      </c>
      <c r="H73" s="197">
        <f>'[2]22'!I75</f>
        <v>0</v>
      </c>
      <c r="I73" s="197">
        <f>'[2]22'!J75</f>
        <v>0</v>
      </c>
      <c r="J73" s="197">
        <f>'[2]22'!K75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6">
        <f>'[2]22'!B76</f>
        <v>84</v>
      </c>
      <c r="C74" s="197">
        <f>'[2]22'!C76</f>
        <v>0</v>
      </c>
      <c r="D74" s="197">
        <f>'[2]22'!D76</f>
        <v>0</v>
      </c>
      <c r="E74" s="197">
        <f>'[2]22'!E76</f>
        <v>0</v>
      </c>
      <c r="F74" s="15">
        <f t="shared" si="16"/>
        <v>84</v>
      </c>
      <c r="G74" s="196">
        <f>'[2]22'!H76</f>
        <v>37</v>
      </c>
      <c r="H74" s="197">
        <f>'[2]22'!I76</f>
        <v>0</v>
      </c>
      <c r="I74" s="197">
        <f>'[2]22'!J76</f>
        <v>0</v>
      </c>
      <c r="J74" s="197">
        <f>'[2]22'!K76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6">
        <f>'[2]22'!B77</f>
        <v>84</v>
      </c>
      <c r="C75" s="197">
        <f>'[2]22'!C77</f>
        <v>0</v>
      </c>
      <c r="D75" s="197">
        <f>'[2]22'!D77</f>
        <v>0</v>
      </c>
      <c r="E75" s="197">
        <f>'[2]22'!E77</f>
        <v>0</v>
      </c>
      <c r="F75" s="15">
        <f t="shared" si="16"/>
        <v>84</v>
      </c>
      <c r="G75" s="196">
        <f>'[2]22'!H77</f>
        <v>37</v>
      </c>
      <c r="H75" s="197">
        <f>'[2]22'!I77</f>
        <v>0</v>
      </c>
      <c r="I75" s="197">
        <f>'[2]22'!J77</f>
        <v>0</v>
      </c>
      <c r="J75" s="197">
        <f>'[2]22'!K77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6">
        <f>'[2]22'!B78</f>
        <v>84</v>
      </c>
      <c r="C76" s="197">
        <f>'[2]22'!C78</f>
        <v>0</v>
      </c>
      <c r="D76" s="197">
        <f>'[2]22'!D78</f>
        <v>0</v>
      </c>
      <c r="E76" s="197">
        <f>'[2]22'!E78</f>
        <v>0</v>
      </c>
      <c r="F76" s="15">
        <f t="shared" si="16"/>
        <v>84</v>
      </c>
      <c r="G76" s="196">
        <f>'[2]22'!H78</f>
        <v>37</v>
      </c>
      <c r="H76" s="197">
        <f>'[2]22'!I78</f>
        <v>0</v>
      </c>
      <c r="I76" s="197">
        <f>'[2]22'!J78</f>
        <v>0</v>
      </c>
      <c r="J76" s="197">
        <f>'[2]22'!K78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6">
        <f>'[2]22'!B79</f>
        <v>84</v>
      </c>
      <c r="C77" s="197">
        <f>'[2]22'!C79</f>
        <v>0</v>
      </c>
      <c r="D77" s="197">
        <f>'[2]22'!D79</f>
        <v>0</v>
      </c>
      <c r="E77" s="197">
        <f>'[2]22'!E79</f>
        <v>0</v>
      </c>
      <c r="F77" s="15">
        <f t="shared" si="16"/>
        <v>84</v>
      </c>
      <c r="G77" s="196">
        <f>'[2]22'!H79</f>
        <v>37</v>
      </c>
      <c r="H77" s="197">
        <f>'[2]22'!I79</f>
        <v>0</v>
      </c>
      <c r="I77" s="197">
        <f>'[2]22'!J79</f>
        <v>0</v>
      </c>
      <c r="J77" s="197">
        <f>'[2]22'!K79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6">
        <f>'[2]22'!B80</f>
        <v>84</v>
      </c>
      <c r="C78" s="197">
        <f>'[2]22'!C80</f>
        <v>0</v>
      </c>
      <c r="D78" s="197">
        <f>'[2]22'!D80</f>
        <v>0</v>
      </c>
      <c r="E78" s="197">
        <f>'[2]22'!E80</f>
        <v>0</v>
      </c>
      <c r="F78" s="15">
        <f t="shared" si="16"/>
        <v>84</v>
      </c>
      <c r="G78" s="196">
        <f>'[2]22'!H80</f>
        <v>37</v>
      </c>
      <c r="H78" s="197">
        <f>'[2]22'!I80</f>
        <v>0</v>
      </c>
      <c r="I78" s="197">
        <f>'[2]22'!J80</f>
        <v>0</v>
      </c>
      <c r="J78" s="197">
        <f>'[2]22'!K80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6">
        <f>'[2]22'!B81</f>
        <v>84</v>
      </c>
      <c r="C79" s="197">
        <f>'[2]22'!C81</f>
        <v>0</v>
      </c>
      <c r="D79" s="197">
        <f>'[2]22'!D81</f>
        <v>0</v>
      </c>
      <c r="E79" s="197">
        <f>'[2]22'!E81</f>
        <v>0</v>
      </c>
      <c r="F79" s="15">
        <f t="shared" si="16"/>
        <v>84</v>
      </c>
      <c r="G79" s="196">
        <f>'[2]22'!H81</f>
        <v>37</v>
      </c>
      <c r="H79" s="197">
        <f>'[2]22'!I81</f>
        <v>0</v>
      </c>
      <c r="I79" s="197">
        <f>'[2]22'!J81</f>
        <v>0</v>
      </c>
      <c r="J79" s="197">
        <f>'[2]22'!K81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6">
        <f>'[2]22'!B82</f>
        <v>84</v>
      </c>
      <c r="C80" s="197">
        <f>'[2]22'!C82</f>
        <v>0</v>
      </c>
      <c r="D80" s="197">
        <f>'[2]22'!D82</f>
        <v>0</v>
      </c>
      <c r="E80" s="197">
        <f>'[2]22'!E82</f>
        <v>0</v>
      </c>
      <c r="F80" s="15">
        <f t="shared" si="16"/>
        <v>84</v>
      </c>
      <c r="G80" s="196">
        <f>'[2]22'!H82</f>
        <v>37</v>
      </c>
      <c r="H80" s="197">
        <f>'[2]22'!I82</f>
        <v>0</v>
      </c>
      <c r="I80" s="197">
        <f>'[2]22'!J82</f>
        <v>0</v>
      </c>
      <c r="J80" s="197">
        <f>'[2]22'!K82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6">
        <f>'[2]22'!B83</f>
        <v>84</v>
      </c>
      <c r="C81" s="197">
        <f>'[2]22'!C83</f>
        <v>0</v>
      </c>
      <c r="D81" s="197">
        <f>'[2]22'!D83</f>
        <v>0</v>
      </c>
      <c r="E81" s="197">
        <f>'[2]22'!E83</f>
        <v>0</v>
      </c>
      <c r="F81" s="15">
        <f t="shared" si="16"/>
        <v>84</v>
      </c>
      <c r="G81" s="196">
        <f>'[2]22'!H83</f>
        <v>37</v>
      </c>
      <c r="H81" s="197">
        <f>'[2]22'!I83</f>
        <v>0</v>
      </c>
      <c r="I81" s="197">
        <f>'[2]22'!J83</f>
        <v>0</v>
      </c>
      <c r="J81" s="197">
        <f>'[2]22'!K83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6">
        <f>'[2]22'!B84</f>
        <v>84</v>
      </c>
      <c r="C82" s="197">
        <f>'[2]22'!C84</f>
        <v>0</v>
      </c>
      <c r="D82" s="197">
        <f>'[2]22'!D84</f>
        <v>0</v>
      </c>
      <c r="E82" s="197">
        <f>'[2]22'!E84</f>
        <v>0</v>
      </c>
      <c r="F82" s="15">
        <f t="shared" si="16"/>
        <v>84</v>
      </c>
      <c r="G82" s="196">
        <f>'[2]22'!H84</f>
        <v>37</v>
      </c>
      <c r="H82" s="197">
        <f>'[2]22'!I84</f>
        <v>0</v>
      </c>
      <c r="I82" s="197">
        <f>'[2]22'!J84</f>
        <v>0</v>
      </c>
      <c r="J82" s="197">
        <f>'[2]22'!K84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6">
        <f>'[2]22'!B85</f>
        <v>84</v>
      </c>
      <c r="C83" s="197">
        <f>'[2]22'!C85</f>
        <v>0</v>
      </c>
      <c r="D83" s="197">
        <f>'[2]22'!D85</f>
        <v>0</v>
      </c>
      <c r="E83" s="197">
        <f>'[2]22'!E85</f>
        <v>0</v>
      </c>
      <c r="F83" s="15">
        <f t="shared" si="16"/>
        <v>84</v>
      </c>
      <c r="G83" s="196">
        <f>'[2]22'!H85</f>
        <v>37</v>
      </c>
      <c r="H83" s="197">
        <f>'[2]22'!I85</f>
        <v>0</v>
      </c>
      <c r="I83" s="197">
        <f>'[2]22'!J85</f>
        <v>0</v>
      </c>
      <c r="J83" s="197">
        <f>'[2]22'!K85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6">
        <f>'[2]22'!B86</f>
        <v>84</v>
      </c>
      <c r="C84" s="197">
        <f>'[2]22'!C86</f>
        <v>0</v>
      </c>
      <c r="D84" s="197">
        <f>'[2]22'!D86</f>
        <v>0</v>
      </c>
      <c r="E84" s="197">
        <f>'[2]22'!E86</f>
        <v>0</v>
      </c>
      <c r="F84" s="15">
        <f t="shared" si="16"/>
        <v>84</v>
      </c>
      <c r="G84" s="196">
        <f>'[2]22'!H86</f>
        <v>37</v>
      </c>
      <c r="H84" s="197">
        <f>'[2]22'!I86</f>
        <v>0</v>
      </c>
      <c r="I84" s="197">
        <f>'[2]22'!J86</f>
        <v>0</v>
      </c>
      <c r="J84" s="197">
        <f>'[2]22'!K86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6">
        <f>'[2]22'!B87</f>
        <v>84</v>
      </c>
      <c r="C85" s="197">
        <f>'[2]22'!C87</f>
        <v>0</v>
      </c>
      <c r="D85" s="197">
        <f>'[2]22'!D87</f>
        <v>0</v>
      </c>
      <c r="E85" s="197">
        <f>'[2]22'!E87</f>
        <v>0</v>
      </c>
      <c r="F85" s="15">
        <f t="shared" si="16"/>
        <v>84</v>
      </c>
      <c r="G85" s="196">
        <f>'[2]22'!H87</f>
        <v>37</v>
      </c>
      <c r="H85" s="197">
        <f>'[2]22'!I87</f>
        <v>0</v>
      </c>
      <c r="I85" s="197">
        <f>'[2]22'!J87</f>
        <v>0</v>
      </c>
      <c r="J85" s="197">
        <f>'[2]22'!K87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6">
        <f>'[2]22'!B88</f>
        <v>84</v>
      </c>
      <c r="C86" s="197">
        <f>'[2]22'!C88</f>
        <v>0</v>
      </c>
      <c r="D86" s="197">
        <f>'[2]22'!D88</f>
        <v>0</v>
      </c>
      <c r="E86" s="197">
        <f>'[2]22'!E88</f>
        <v>0</v>
      </c>
      <c r="F86" s="15">
        <f t="shared" si="16"/>
        <v>84</v>
      </c>
      <c r="G86" s="196">
        <f>'[2]22'!H88</f>
        <v>37</v>
      </c>
      <c r="H86" s="197">
        <f>'[2]22'!I88</f>
        <v>0</v>
      </c>
      <c r="I86" s="197">
        <f>'[2]22'!J88</f>
        <v>0</v>
      </c>
      <c r="J86" s="197">
        <f>'[2]22'!K88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6">
        <f>'[2]22'!B89</f>
        <v>84</v>
      </c>
      <c r="C87" s="197">
        <f>'[2]22'!C89</f>
        <v>0</v>
      </c>
      <c r="D87" s="197">
        <f>'[2]22'!D89</f>
        <v>0</v>
      </c>
      <c r="E87" s="197">
        <f>'[2]22'!E89</f>
        <v>0</v>
      </c>
      <c r="F87" s="15">
        <f t="shared" si="16"/>
        <v>84</v>
      </c>
      <c r="G87" s="196">
        <f>'[2]22'!H89</f>
        <v>37</v>
      </c>
      <c r="H87" s="197">
        <f>'[2]22'!I89</f>
        <v>0</v>
      </c>
      <c r="I87" s="197">
        <f>'[2]22'!J89</f>
        <v>0</v>
      </c>
      <c r="J87" s="197">
        <f>'[2]22'!K89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6">
        <f>'[2]22'!B90</f>
        <v>84</v>
      </c>
      <c r="C88" s="197">
        <f>'[2]22'!C90</f>
        <v>0</v>
      </c>
      <c r="D88" s="197">
        <f>'[2]22'!D90</f>
        <v>0</v>
      </c>
      <c r="E88" s="197">
        <f>'[2]22'!E90</f>
        <v>0</v>
      </c>
      <c r="F88" s="15">
        <f t="shared" si="16"/>
        <v>84</v>
      </c>
      <c r="G88" s="196">
        <f>'[2]22'!H90</f>
        <v>37</v>
      </c>
      <c r="H88" s="197">
        <f>'[2]22'!I90</f>
        <v>0</v>
      </c>
      <c r="I88" s="197">
        <f>'[2]22'!J90</f>
        <v>0</v>
      </c>
      <c r="J88" s="197">
        <f>'[2]22'!K90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6">
        <f>'[2]22'!B91</f>
        <v>84</v>
      </c>
      <c r="C89" s="197">
        <f>'[2]22'!C91</f>
        <v>0</v>
      </c>
      <c r="D89" s="197">
        <f>'[2]22'!D91</f>
        <v>0</v>
      </c>
      <c r="E89" s="197">
        <f>'[2]22'!E91</f>
        <v>0</v>
      </c>
      <c r="F89" s="15">
        <f t="shared" si="16"/>
        <v>84</v>
      </c>
      <c r="G89" s="196">
        <f>'[2]22'!H91</f>
        <v>37</v>
      </c>
      <c r="H89" s="197">
        <f>'[2]22'!I91</f>
        <v>0</v>
      </c>
      <c r="I89" s="197">
        <f>'[2]22'!J91</f>
        <v>0</v>
      </c>
      <c r="J89" s="197">
        <f>'[2]22'!K91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6">
        <f>'[2]22'!B92</f>
        <v>84</v>
      </c>
      <c r="C90" s="197">
        <f>'[2]22'!C92</f>
        <v>0</v>
      </c>
      <c r="D90" s="197">
        <f>'[2]22'!D92</f>
        <v>0</v>
      </c>
      <c r="E90" s="197">
        <f>'[2]22'!E92</f>
        <v>0</v>
      </c>
      <c r="F90" s="15">
        <f t="shared" si="16"/>
        <v>84</v>
      </c>
      <c r="G90" s="196">
        <f>'[2]22'!H92</f>
        <v>37</v>
      </c>
      <c r="H90" s="197">
        <f>'[2]22'!I92</f>
        <v>0</v>
      </c>
      <c r="I90" s="197">
        <f>'[2]22'!J92</f>
        <v>0</v>
      </c>
      <c r="J90" s="197">
        <f>'[2]22'!K92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6">
        <f>'[2]22'!B93</f>
        <v>84</v>
      </c>
      <c r="C91" s="197">
        <f>'[2]22'!C93</f>
        <v>0</v>
      </c>
      <c r="D91" s="197">
        <f>'[2]22'!D93</f>
        <v>0</v>
      </c>
      <c r="E91" s="197">
        <f>'[2]22'!E93</f>
        <v>0</v>
      </c>
      <c r="F91" s="15">
        <f t="shared" si="16"/>
        <v>84</v>
      </c>
      <c r="G91" s="196">
        <f>'[2]22'!H93</f>
        <v>37</v>
      </c>
      <c r="H91" s="197">
        <f>'[2]22'!I93</f>
        <v>0</v>
      </c>
      <c r="I91" s="197">
        <f>'[2]22'!J93</f>
        <v>0</v>
      </c>
      <c r="J91" s="197">
        <f>'[2]22'!K93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'[2]22'!B94</f>
        <v>84</v>
      </c>
      <c r="C92" s="197">
        <f>'[2]22'!C94</f>
        <v>0</v>
      </c>
      <c r="D92" s="197">
        <f>'[2]22'!D94</f>
        <v>0</v>
      </c>
      <c r="E92" s="197">
        <f>'[2]22'!E94</f>
        <v>0</v>
      </c>
      <c r="F92" s="15">
        <f t="shared" si="16"/>
        <v>84</v>
      </c>
      <c r="G92" s="196">
        <f>'[2]22'!H94</f>
        <v>37</v>
      </c>
      <c r="H92" s="197">
        <f>'[2]22'!I94</f>
        <v>0</v>
      </c>
      <c r="I92" s="197">
        <f>'[2]22'!J94</f>
        <v>0</v>
      </c>
      <c r="J92" s="197">
        <f>'[2]22'!K94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'[2]22'!B95</f>
        <v>84</v>
      </c>
      <c r="C93" s="197">
        <f>'[2]22'!C95</f>
        <v>0</v>
      </c>
      <c r="D93" s="197">
        <f>'[2]22'!D95</f>
        <v>0</v>
      </c>
      <c r="E93" s="197">
        <f>'[2]22'!E95</f>
        <v>0</v>
      </c>
      <c r="F93" s="15">
        <f t="shared" si="16"/>
        <v>84</v>
      </c>
      <c r="G93" s="196">
        <f>'[2]22'!H95</f>
        <v>37</v>
      </c>
      <c r="H93" s="197">
        <f>'[2]22'!I95</f>
        <v>0</v>
      </c>
      <c r="I93" s="197">
        <f>'[2]22'!J95</f>
        <v>0</v>
      </c>
      <c r="J93" s="197">
        <f>'[2]22'!K95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'[2]22'!B96</f>
        <v>84</v>
      </c>
      <c r="C94" s="197">
        <f>'[2]22'!C96</f>
        <v>0</v>
      </c>
      <c r="D94" s="197">
        <f>'[2]22'!D96</f>
        <v>0</v>
      </c>
      <c r="E94" s="197">
        <f>'[2]22'!E96</f>
        <v>0</v>
      </c>
      <c r="F94" s="15">
        <f t="shared" si="16"/>
        <v>84</v>
      </c>
      <c r="G94" s="196">
        <f>'[2]22'!H96</f>
        <v>37</v>
      </c>
      <c r="H94" s="197">
        <f>'[2]22'!I96</f>
        <v>0</v>
      </c>
      <c r="I94" s="197">
        <f>'[2]22'!J96</f>
        <v>0</v>
      </c>
      <c r="J94" s="197">
        <f>'[2]22'!K96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'[2]22'!B97</f>
        <v>84</v>
      </c>
      <c r="C95" s="197">
        <f>'[2]22'!C97</f>
        <v>0</v>
      </c>
      <c r="D95" s="197">
        <f>'[2]22'!D97</f>
        <v>0</v>
      </c>
      <c r="E95" s="197">
        <f>'[2]22'!E97</f>
        <v>0</v>
      </c>
      <c r="F95" s="15">
        <f t="shared" si="16"/>
        <v>84</v>
      </c>
      <c r="G95" s="196">
        <f>'[2]22'!H97</f>
        <v>37</v>
      </c>
      <c r="H95" s="197">
        <f>'[2]22'!I97</f>
        <v>0</v>
      </c>
      <c r="I95" s="197">
        <f>'[2]22'!J97</f>
        <v>0</v>
      </c>
      <c r="J95" s="197">
        <f>'[2]22'!K97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'[2]22'!B98</f>
        <v>84</v>
      </c>
      <c r="C96" s="197">
        <f>'[2]22'!C98</f>
        <v>0</v>
      </c>
      <c r="D96" s="197">
        <f>'[2]22'!D98</f>
        <v>0</v>
      </c>
      <c r="E96" s="197">
        <f>'[2]22'!E98</f>
        <v>0</v>
      </c>
      <c r="F96" s="15">
        <f t="shared" si="16"/>
        <v>84</v>
      </c>
      <c r="G96" s="196">
        <f>'[2]22'!H98</f>
        <v>37</v>
      </c>
      <c r="H96" s="197">
        <f>'[2]22'!I98</f>
        <v>0</v>
      </c>
      <c r="I96" s="197">
        <f>'[2]22'!J98</f>
        <v>0</v>
      </c>
      <c r="J96" s="197">
        <f>'[2]22'!K98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'[2]22'!B99</f>
        <v>84</v>
      </c>
      <c r="C97" s="197">
        <f>'[2]22'!C99</f>
        <v>0</v>
      </c>
      <c r="D97" s="197">
        <f>'[2]22'!D99</f>
        <v>0</v>
      </c>
      <c r="E97" s="197">
        <f>'[2]22'!E99</f>
        <v>0</v>
      </c>
      <c r="F97" s="15">
        <f t="shared" si="16"/>
        <v>84</v>
      </c>
      <c r="G97" s="196">
        <f>'[2]22'!H99</f>
        <v>37</v>
      </c>
      <c r="H97" s="197">
        <f>'[2]22'!I99</f>
        <v>0</v>
      </c>
      <c r="I97" s="197">
        <f>'[2]22'!J99</f>
        <v>0</v>
      </c>
      <c r="J97" s="197">
        <f>'[2]22'!K99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'[2]22'!B100</f>
        <v>84</v>
      </c>
      <c r="C98" s="197">
        <f>'[2]22'!C100</f>
        <v>0</v>
      </c>
      <c r="D98" s="197">
        <f>'[2]22'!D100</f>
        <v>0</v>
      </c>
      <c r="E98" s="197">
        <f>'[2]22'!E100</f>
        <v>0</v>
      </c>
      <c r="F98" s="15">
        <f t="shared" si="16"/>
        <v>84</v>
      </c>
      <c r="G98" s="196">
        <f>'[2]22'!H100</f>
        <v>37</v>
      </c>
      <c r="H98" s="197">
        <f>'[2]22'!I100</f>
        <v>0</v>
      </c>
      <c r="I98" s="197">
        <f>'[2]22'!J100</f>
        <v>0</v>
      </c>
      <c r="J98" s="197">
        <f>'[2]22'!K100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0.8945074999999999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0.8945074999999999</v>
      </c>
      <c r="L99" s="171">
        <f t="shared" si="17"/>
        <v>2.4E-2</v>
      </c>
      <c r="M99" s="171">
        <f t="shared" si="17"/>
        <v>0.88220749999999992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0.88220749999999992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110</v>
      </c>
      <c r="E3" s="16">
        <f>'[3]22'!E5</f>
        <v>0</v>
      </c>
      <c r="F3" s="16">
        <f>'[3]22'!F5</f>
        <v>810</v>
      </c>
      <c r="G3" s="16">
        <f>'[3]22'!G5</f>
        <v>0</v>
      </c>
      <c r="H3" s="17">
        <f>SUM(B3:G3)</f>
        <v>1240</v>
      </c>
      <c r="I3" s="15">
        <f>'[3]22'!J5</f>
        <v>209.74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209.74</v>
      </c>
      <c r="P3" s="18">
        <f>frq!C3</f>
        <v>1</v>
      </c>
      <c r="Q3" s="15">
        <f t="shared" ref="Q3:V18" si="0">IF($P3=1,I3,IF(AND($P3=0.985,I3&gt;0.985*B3),B3*0.985,IF(AND($P3=0.965,I3&gt;0.965*B3),0.965*B3,I3)))</f>
        <v>209.74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209.74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145.74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145.74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110</v>
      </c>
      <c r="E4" s="16">
        <f>'[3]22'!E6</f>
        <v>0</v>
      </c>
      <c r="F4" s="16">
        <f>'[3]22'!F6</f>
        <v>810</v>
      </c>
      <c r="G4" s="16">
        <f>'[3]22'!G6</f>
        <v>0</v>
      </c>
      <c r="H4" s="17">
        <f>SUM(B4:G4)</f>
        <v>1240</v>
      </c>
      <c r="I4" s="15">
        <f>'[3]22'!J6</f>
        <v>273.74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110</v>
      </c>
      <c r="E5" s="16">
        <f>'[3]22'!E7</f>
        <v>0</v>
      </c>
      <c r="F5" s="16">
        <f>'[3]22'!F7</f>
        <v>810</v>
      </c>
      <c r="G5" s="16">
        <f>'[3]22'!G7</f>
        <v>0</v>
      </c>
      <c r="H5" s="17">
        <f t="shared" ref="H5:H68" si="27">SUM(B5:G5)</f>
        <v>1240</v>
      </c>
      <c r="I5" s="15">
        <f>'[3]22'!J7</f>
        <v>273.74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110</v>
      </c>
      <c r="E6" s="16">
        <f>'[3]22'!E8</f>
        <v>0</v>
      </c>
      <c r="F6" s="16">
        <f>'[3]22'!F8</f>
        <v>810</v>
      </c>
      <c r="G6" s="16">
        <f>'[3]22'!G8</f>
        <v>0</v>
      </c>
      <c r="H6" s="17">
        <f t="shared" si="27"/>
        <v>1240</v>
      </c>
      <c r="I6" s="15">
        <f>'[3]22'!J8</f>
        <v>273.74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110</v>
      </c>
      <c r="E7" s="16">
        <f>'[3]22'!E9</f>
        <v>0</v>
      </c>
      <c r="F7" s="16">
        <f>'[3]22'!F9</f>
        <v>810</v>
      </c>
      <c r="G7" s="16">
        <f>'[3]22'!G9</f>
        <v>0</v>
      </c>
      <c r="H7" s="17">
        <f t="shared" si="27"/>
        <v>1240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24.53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24.53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7.4699999999999989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110</v>
      </c>
      <c r="E8" s="16">
        <f>'[3]22'!E10</f>
        <v>0</v>
      </c>
      <c r="F8" s="16">
        <f>'[3]22'!F10</f>
        <v>810</v>
      </c>
      <c r="G8" s="16">
        <f>'[3]22'!G10</f>
        <v>0</v>
      </c>
      <c r="H8" s="17">
        <f t="shared" si="27"/>
        <v>1240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24.53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24.53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7.4699999999999989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110</v>
      </c>
      <c r="E9" s="16">
        <f>'[3]22'!E11</f>
        <v>0</v>
      </c>
      <c r="F9" s="16">
        <f>'[3]22'!F11</f>
        <v>810</v>
      </c>
      <c r="G9" s="16">
        <f>'[3]22'!G11</f>
        <v>0</v>
      </c>
      <c r="H9" s="17">
        <f t="shared" si="27"/>
        <v>1240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24.53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24.53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7.4699999999999989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110</v>
      </c>
      <c r="E10" s="16">
        <f>'[3]22'!E12</f>
        <v>0</v>
      </c>
      <c r="F10" s="16">
        <f>'[3]22'!F12</f>
        <v>810</v>
      </c>
      <c r="G10" s="16">
        <f>'[3]22'!G12</f>
        <v>0</v>
      </c>
      <c r="H10" s="17">
        <f t="shared" si="27"/>
        <v>1240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24.53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24.53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7.4699999999999989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110</v>
      </c>
      <c r="E11" s="16">
        <f>'[3]22'!E13</f>
        <v>0</v>
      </c>
      <c r="F11" s="16">
        <f>'[3]22'!F13</f>
        <v>810</v>
      </c>
      <c r="G11" s="16">
        <f>'[3]22'!G13</f>
        <v>0</v>
      </c>
      <c r="H11" s="17">
        <f t="shared" si="27"/>
        <v>1240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24.53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24.53</v>
      </c>
      <c r="AL11" s="8">
        <f t="shared" si="3"/>
        <v>213.47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213.47</v>
      </c>
      <c r="AT11" s="8">
        <v>32</v>
      </c>
      <c r="AU11" s="8">
        <v>24.53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24.53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24.53</v>
      </c>
      <c r="BL11" s="8">
        <f t="shared" si="21"/>
        <v>32</v>
      </c>
      <c r="BM11" s="8">
        <f t="shared" si="22"/>
        <v>24.53</v>
      </c>
      <c r="BN11" s="8">
        <f t="shared" si="23"/>
        <v>32</v>
      </c>
      <c r="BO11" s="8">
        <f t="shared" si="24"/>
        <v>24.53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110</v>
      </c>
      <c r="E12" s="16">
        <f>'[3]22'!E14</f>
        <v>0</v>
      </c>
      <c r="F12" s="16">
        <f>'[3]22'!F14</f>
        <v>810</v>
      </c>
      <c r="G12" s="16">
        <f>'[3]22'!G14</f>
        <v>0</v>
      </c>
      <c r="H12" s="17">
        <f t="shared" si="27"/>
        <v>1240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24.53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24.53</v>
      </c>
      <c r="AL12" s="8">
        <f t="shared" si="3"/>
        <v>213.47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213.47</v>
      </c>
      <c r="AT12" s="8">
        <v>32</v>
      </c>
      <c r="AU12" s="8">
        <v>24.53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24.53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24.53</v>
      </c>
      <c r="BL12" s="8">
        <f t="shared" si="21"/>
        <v>32</v>
      </c>
      <c r="BM12" s="8">
        <f t="shared" si="22"/>
        <v>24.53</v>
      </c>
      <c r="BN12" s="8">
        <f t="shared" si="23"/>
        <v>32</v>
      </c>
      <c r="BO12" s="8">
        <f t="shared" si="24"/>
        <v>24.53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110</v>
      </c>
      <c r="E13" s="16">
        <f>'[3]22'!E15</f>
        <v>0</v>
      </c>
      <c r="F13" s="16">
        <f>'[3]22'!F15</f>
        <v>810</v>
      </c>
      <c r="G13" s="16">
        <f>'[3]22'!G15</f>
        <v>0</v>
      </c>
      <c r="H13" s="17">
        <f t="shared" si="27"/>
        <v>1240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24.53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24.53</v>
      </c>
      <c r="AL13" s="8">
        <f t="shared" si="3"/>
        <v>213.47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213.47</v>
      </c>
      <c r="AT13" s="8">
        <v>32</v>
      </c>
      <c r="AU13" s="8">
        <v>24.53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24.53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24.53</v>
      </c>
      <c r="BL13" s="8">
        <f t="shared" si="21"/>
        <v>32</v>
      </c>
      <c r="BM13" s="8">
        <f t="shared" si="22"/>
        <v>24.53</v>
      </c>
      <c r="BN13" s="8">
        <f t="shared" si="23"/>
        <v>32</v>
      </c>
      <c r="BO13" s="8">
        <f t="shared" si="24"/>
        <v>24.53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110</v>
      </c>
      <c r="E14" s="16">
        <f>'[3]22'!E16</f>
        <v>0</v>
      </c>
      <c r="F14" s="16">
        <f>'[3]22'!F16</f>
        <v>810</v>
      </c>
      <c r="G14" s="16">
        <f>'[3]22'!G16</f>
        <v>0</v>
      </c>
      <c r="H14" s="17">
        <f t="shared" si="27"/>
        <v>1240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24.53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32</v>
      </c>
      <c r="AU14" s="8">
        <v>24.53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24.53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24.53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24.53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110</v>
      </c>
      <c r="E15" s="16">
        <f>'[3]22'!E17</f>
        <v>0</v>
      </c>
      <c r="F15" s="16">
        <f>'[3]22'!F17</f>
        <v>810</v>
      </c>
      <c r="G15" s="16">
        <f>'[3]22'!G17</f>
        <v>0</v>
      </c>
      <c r="H15" s="17">
        <f t="shared" si="27"/>
        <v>1240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24.53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24.53</v>
      </c>
      <c r="AL15" s="8">
        <f t="shared" si="3"/>
        <v>213.47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213.47</v>
      </c>
      <c r="AT15" s="8">
        <v>32</v>
      </c>
      <c r="AU15" s="8">
        <v>24.53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24.53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24.53</v>
      </c>
      <c r="BL15" s="8">
        <f t="shared" si="21"/>
        <v>32</v>
      </c>
      <c r="BM15" s="8">
        <f t="shared" si="22"/>
        <v>24.53</v>
      </c>
      <c r="BN15" s="8">
        <f t="shared" si="23"/>
        <v>32</v>
      </c>
      <c r="BO15" s="8">
        <f t="shared" si="24"/>
        <v>24.53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110</v>
      </c>
      <c r="E16" s="16">
        <f>'[3]22'!E18</f>
        <v>0</v>
      </c>
      <c r="F16" s="16">
        <f>'[3]22'!F18</f>
        <v>810</v>
      </c>
      <c r="G16" s="16">
        <f>'[3]22'!G18</f>
        <v>0</v>
      </c>
      <c r="H16" s="17">
        <f t="shared" si="27"/>
        <v>1240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24.53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24.53</v>
      </c>
      <c r="AL16" s="8">
        <f t="shared" si="3"/>
        <v>213.47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213.47</v>
      </c>
      <c r="AT16" s="8">
        <v>32</v>
      </c>
      <c r="AU16" s="8">
        <v>24.53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24.53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24.53</v>
      </c>
      <c r="BL16" s="8">
        <f t="shared" si="21"/>
        <v>32</v>
      </c>
      <c r="BM16" s="8">
        <f t="shared" si="22"/>
        <v>24.53</v>
      </c>
      <c r="BN16" s="8">
        <f t="shared" si="23"/>
        <v>32</v>
      </c>
      <c r="BO16" s="8">
        <f t="shared" si="24"/>
        <v>24.53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110</v>
      </c>
      <c r="E17" s="16">
        <f>'[3]22'!E19</f>
        <v>0</v>
      </c>
      <c r="F17" s="16">
        <f>'[3]22'!F19</f>
        <v>810</v>
      </c>
      <c r="G17" s="16">
        <f>'[3]22'!G19</f>
        <v>0</v>
      </c>
      <c r="H17" s="17">
        <f t="shared" si="27"/>
        <v>1240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24.53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24.53</v>
      </c>
      <c r="AL17" s="8">
        <f t="shared" si="3"/>
        <v>213.47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213.47</v>
      </c>
      <c r="AT17" s="8">
        <v>32</v>
      </c>
      <c r="AU17" s="8">
        <v>24.53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24.53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24.53</v>
      </c>
      <c r="BL17" s="8">
        <f t="shared" si="21"/>
        <v>32</v>
      </c>
      <c r="BM17" s="8">
        <f t="shared" si="22"/>
        <v>24.53</v>
      </c>
      <c r="BN17" s="8">
        <f t="shared" si="23"/>
        <v>32</v>
      </c>
      <c r="BO17" s="8">
        <f t="shared" si="24"/>
        <v>24.53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110</v>
      </c>
      <c r="E18" s="16">
        <f>'[3]22'!E20</f>
        <v>0</v>
      </c>
      <c r="F18" s="16">
        <f>'[3]22'!F20</f>
        <v>810</v>
      </c>
      <c r="G18" s="16">
        <f>'[3]22'!G20</f>
        <v>0</v>
      </c>
      <c r="H18" s="17">
        <f t="shared" si="27"/>
        <v>1240</v>
      </c>
      <c r="I18" s="15">
        <f>'[3]22'!J20</f>
        <v>273.74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110</v>
      </c>
      <c r="E19" s="16">
        <f>'[3]22'!E21</f>
        <v>0</v>
      </c>
      <c r="F19" s="16">
        <f>'[3]22'!F21</f>
        <v>810</v>
      </c>
      <c r="G19" s="16">
        <f>'[3]22'!G21</f>
        <v>0</v>
      </c>
      <c r="H19" s="17">
        <f t="shared" si="27"/>
        <v>1240</v>
      </c>
      <c r="I19" s="15">
        <f>'[3]22'!J21</f>
        <v>282.74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282.74</v>
      </c>
      <c r="P19" s="18">
        <f>frq!C19</f>
        <v>1</v>
      </c>
      <c r="Q19" s="15">
        <f t="shared" si="29"/>
        <v>282.74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110</v>
      </c>
      <c r="E20" s="16">
        <f>'[3]22'!E22</f>
        <v>0</v>
      </c>
      <c r="F20" s="16">
        <f>'[3]22'!F22</f>
        <v>810</v>
      </c>
      <c r="G20" s="16">
        <f>'[3]22'!G22</f>
        <v>0</v>
      </c>
      <c r="H20" s="17">
        <f t="shared" si="27"/>
        <v>1240</v>
      </c>
      <c r="I20" s="15">
        <f>'[3]22'!J22</f>
        <v>276.74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110</v>
      </c>
      <c r="E21" s="16">
        <f>'[3]22'!E23</f>
        <v>0</v>
      </c>
      <c r="F21" s="16">
        <f>'[3]22'!F23</f>
        <v>810</v>
      </c>
      <c r="G21" s="16">
        <f>'[3]22'!G23</f>
        <v>0</v>
      </c>
      <c r="H21" s="17">
        <f t="shared" si="27"/>
        <v>1240</v>
      </c>
      <c r="I21" s="15">
        <f>'[3]22'!J23</f>
        <v>278.74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278.74</v>
      </c>
      <c r="P21" s="18">
        <f>frq!C21</f>
        <v>1</v>
      </c>
      <c r="Q21" s="15">
        <f t="shared" si="29"/>
        <v>278.74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110</v>
      </c>
      <c r="E22" s="16">
        <f>'[3]22'!E24</f>
        <v>0</v>
      </c>
      <c r="F22" s="16">
        <f>'[3]22'!F24</f>
        <v>810</v>
      </c>
      <c r="G22" s="16">
        <f>'[3]22'!G24</f>
        <v>0</v>
      </c>
      <c r="H22" s="17">
        <f t="shared" si="27"/>
        <v>1240</v>
      </c>
      <c r="I22" s="15">
        <f>'[3]22'!J24</f>
        <v>278.74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278.74</v>
      </c>
      <c r="P22" s="18">
        <f>frq!C22</f>
        <v>1</v>
      </c>
      <c r="Q22" s="15">
        <f t="shared" si="29"/>
        <v>278.74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278.74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214.74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110</v>
      </c>
      <c r="E23" s="16">
        <f>'[3]22'!E25</f>
        <v>0</v>
      </c>
      <c r="F23" s="16">
        <f>'[3]22'!F25</f>
        <v>810</v>
      </c>
      <c r="G23" s="16">
        <f>'[3]22'!G25</f>
        <v>0</v>
      </c>
      <c r="H23" s="17">
        <f t="shared" si="27"/>
        <v>1240</v>
      </c>
      <c r="I23" s="15">
        <f>'[3]22'!J25</f>
        <v>279.74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279.74</v>
      </c>
      <c r="P23" s="18">
        <f>frq!C23</f>
        <v>1</v>
      </c>
      <c r="Q23" s="15">
        <f t="shared" si="29"/>
        <v>279.74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279.74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215.74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215.74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110</v>
      </c>
      <c r="E24" s="16">
        <f>'[3]22'!E26</f>
        <v>0</v>
      </c>
      <c r="F24" s="16">
        <f>'[3]22'!F26</f>
        <v>810</v>
      </c>
      <c r="G24" s="16">
        <f>'[3]22'!G26</f>
        <v>0</v>
      </c>
      <c r="H24" s="17">
        <f t="shared" si="27"/>
        <v>1240</v>
      </c>
      <c r="I24" s="15">
        <f>'[3]22'!J26</f>
        <v>280.74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280.74</v>
      </c>
      <c r="P24" s="18">
        <f>frq!C24</f>
        <v>1</v>
      </c>
      <c r="Q24" s="15">
        <f t="shared" si="29"/>
        <v>280.74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110</v>
      </c>
      <c r="E25" s="16">
        <f>'[3]22'!E27</f>
        <v>0</v>
      </c>
      <c r="F25" s="16">
        <f>'[3]22'!F27</f>
        <v>810</v>
      </c>
      <c r="G25" s="16">
        <f>'[3]22'!G27</f>
        <v>0</v>
      </c>
      <c r="H25" s="17">
        <f t="shared" si="27"/>
        <v>1240</v>
      </c>
      <c r="I25" s="15">
        <f>'[3]22'!J27</f>
        <v>287.74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287.74</v>
      </c>
      <c r="P25" s="18">
        <f>frq!C25</f>
        <v>1</v>
      </c>
      <c r="Q25" s="15">
        <f t="shared" si="29"/>
        <v>287.74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287.74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223.74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110</v>
      </c>
      <c r="E26" s="16">
        <f>'[3]22'!E28</f>
        <v>0</v>
      </c>
      <c r="F26" s="16">
        <f>'[3]22'!F28</f>
        <v>810</v>
      </c>
      <c r="G26" s="16">
        <f>'[3]22'!G28</f>
        <v>0</v>
      </c>
      <c r="H26" s="17">
        <f t="shared" si="27"/>
        <v>1240</v>
      </c>
      <c r="I26" s="15">
        <f>'[3]22'!J28</f>
        <v>280.74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280.74</v>
      </c>
      <c r="P26" s="18">
        <f>frq!C26</f>
        <v>1</v>
      </c>
      <c r="Q26" s="15">
        <f t="shared" si="29"/>
        <v>280.74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110</v>
      </c>
      <c r="E27" s="16">
        <f>'[3]22'!E29</f>
        <v>0</v>
      </c>
      <c r="F27" s="16">
        <f>'[3]22'!F29</f>
        <v>810</v>
      </c>
      <c r="G27" s="16">
        <f>'[3]22'!G29</f>
        <v>0</v>
      </c>
      <c r="H27" s="17">
        <f t="shared" si="27"/>
        <v>1240</v>
      </c>
      <c r="I27" s="15">
        <f>'[3]22'!J29</f>
        <v>300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30.19</v>
      </c>
      <c r="AE27" s="8">
        <f t="shared" si="11"/>
        <v>30.19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30.19</v>
      </c>
      <c r="AL27" s="8">
        <f t="shared" si="31"/>
        <v>239.62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239.62</v>
      </c>
      <c r="AT27" s="8">
        <v>30.19</v>
      </c>
      <c r="AU27" s="8">
        <v>30.19</v>
      </c>
      <c r="AW27" s="199">
        <v>30.19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30.19</v>
      </c>
      <c r="BD27" s="199">
        <v>30.19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30.19</v>
      </c>
      <c r="BL27" s="8">
        <f t="shared" si="21"/>
        <v>30.19</v>
      </c>
      <c r="BM27" s="8">
        <f t="shared" si="22"/>
        <v>30.19</v>
      </c>
      <c r="BN27" s="8">
        <f t="shared" si="23"/>
        <v>30.19</v>
      </c>
      <c r="BO27" s="8">
        <f t="shared" si="24"/>
        <v>30.19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110</v>
      </c>
      <c r="E28" s="16">
        <f>'[3]22'!E30</f>
        <v>0</v>
      </c>
      <c r="F28" s="16">
        <f>'[3]22'!F30</f>
        <v>810</v>
      </c>
      <c r="G28" s="16">
        <f>'[3]22'!G30</f>
        <v>0</v>
      </c>
      <c r="H28" s="17">
        <f t="shared" si="27"/>
        <v>1240</v>
      </c>
      <c r="I28" s="15">
        <f>'[3]22'!J30</f>
        <v>300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30.1</v>
      </c>
      <c r="AE28" s="8">
        <f t="shared" si="11"/>
        <v>30.1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30.1</v>
      </c>
      <c r="AL28" s="8">
        <f t="shared" si="31"/>
        <v>239.79999999999998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239.79999999999998</v>
      </c>
      <c r="AT28" s="8">
        <v>30.1</v>
      </c>
      <c r="AU28" s="8">
        <v>30.1</v>
      </c>
      <c r="AW28" s="199">
        <v>30.1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30.1</v>
      </c>
      <c r="BD28" s="199">
        <v>30.1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30.1</v>
      </c>
      <c r="BL28" s="8">
        <f t="shared" si="21"/>
        <v>30.1</v>
      </c>
      <c r="BM28" s="8">
        <f t="shared" si="22"/>
        <v>30.1</v>
      </c>
      <c r="BN28" s="8">
        <f t="shared" si="23"/>
        <v>30.1</v>
      </c>
      <c r="BO28" s="8">
        <f t="shared" si="24"/>
        <v>30.1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110</v>
      </c>
      <c r="E29" s="16">
        <f>'[3]22'!E31</f>
        <v>0</v>
      </c>
      <c r="F29" s="16">
        <f>'[3]22'!F31</f>
        <v>810</v>
      </c>
      <c r="G29" s="16">
        <f>'[3]22'!G31</f>
        <v>0</v>
      </c>
      <c r="H29" s="17">
        <f t="shared" si="27"/>
        <v>1240</v>
      </c>
      <c r="I29" s="15">
        <f>'[3]22'!J31</f>
        <v>300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30.38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30.38</v>
      </c>
      <c r="AE29" s="8">
        <f t="shared" si="11"/>
        <v>30.38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30.38</v>
      </c>
      <c r="AL29" s="8">
        <f t="shared" si="31"/>
        <v>239.24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239.24</v>
      </c>
      <c r="AT29" s="8">
        <v>30.38</v>
      </c>
      <c r="AU29" s="8">
        <v>30.38</v>
      </c>
      <c r="AW29" s="199">
        <v>30.38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30.38</v>
      </c>
      <c r="BD29" s="199">
        <v>30.38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30.38</v>
      </c>
      <c r="BL29" s="8">
        <f t="shared" si="21"/>
        <v>30.38</v>
      </c>
      <c r="BM29" s="8">
        <f t="shared" si="22"/>
        <v>30.38</v>
      </c>
      <c r="BN29" s="8">
        <f t="shared" si="23"/>
        <v>30.38</v>
      </c>
      <c r="BO29" s="8">
        <f t="shared" si="24"/>
        <v>30.38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110</v>
      </c>
      <c r="E30" s="16">
        <f>'[3]22'!E32</f>
        <v>0</v>
      </c>
      <c r="F30" s="16">
        <f>'[3]22'!F32</f>
        <v>810</v>
      </c>
      <c r="G30" s="16">
        <f>'[3]22'!G32</f>
        <v>0</v>
      </c>
      <c r="H30" s="17">
        <f t="shared" si="27"/>
        <v>1240</v>
      </c>
      <c r="I30" s="15">
        <f>'[3]22'!J32</f>
        <v>300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30.38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30.38</v>
      </c>
      <c r="AE30" s="8">
        <f t="shared" si="11"/>
        <v>30.38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30.38</v>
      </c>
      <c r="AL30" s="8">
        <f t="shared" si="31"/>
        <v>239.24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239.24</v>
      </c>
      <c r="AT30" s="8">
        <v>30.38</v>
      </c>
      <c r="AU30" s="8">
        <v>30.38</v>
      </c>
      <c r="AW30" s="199">
        <v>30.38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30.38</v>
      </c>
      <c r="BD30" s="199">
        <v>30.38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30.38</v>
      </c>
      <c r="BL30" s="8">
        <f t="shared" si="21"/>
        <v>30.38</v>
      </c>
      <c r="BM30" s="8">
        <f t="shared" si="22"/>
        <v>30.38</v>
      </c>
      <c r="BN30" s="8">
        <f t="shared" si="23"/>
        <v>30.38</v>
      </c>
      <c r="BO30" s="8">
        <f t="shared" si="24"/>
        <v>30.38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110</v>
      </c>
      <c r="E31" s="16">
        <f>'[3]22'!E33</f>
        <v>0</v>
      </c>
      <c r="F31" s="16">
        <f>'[3]22'!F33</f>
        <v>810</v>
      </c>
      <c r="G31" s="16">
        <f>'[3]22'!G33</f>
        <v>0</v>
      </c>
      <c r="H31" s="17">
        <f t="shared" si="27"/>
        <v>1240</v>
      </c>
      <c r="I31" s="15">
        <f>'[3]22'!J33</f>
        <v>300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110</v>
      </c>
      <c r="E32" s="16">
        <f>'[3]22'!E34</f>
        <v>0</v>
      </c>
      <c r="F32" s="16">
        <f>'[3]22'!F34</f>
        <v>810</v>
      </c>
      <c r="G32" s="16">
        <f>'[3]22'!G34</f>
        <v>0</v>
      </c>
      <c r="H32" s="17">
        <f t="shared" si="27"/>
        <v>1240</v>
      </c>
      <c r="I32" s="15">
        <f>'[3]22'!J34</f>
        <v>300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110</v>
      </c>
      <c r="E33" s="16">
        <f>'[3]22'!E35</f>
        <v>0</v>
      </c>
      <c r="F33" s="16">
        <f>'[3]22'!F35</f>
        <v>810</v>
      </c>
      <c r="G33" s="16">
        <f>'[3]22'!G35</f>
        <v>0</v>
      </c>
      <c r="H33" s="17">
        <f t="shared" si="27"/>
        <v>1240</v>
      </c>
      <c r="I33" s="15">
        <f>'[3]22'!J35</f>
        <v>300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110</v>
      </c>
      <c r="E34" s="16">
        <f>'[3]22'!E36</f>
        <v>0</v>
      </c>
      <c r="F34" s="16">
        <f>'[3]22'!F36</f>
        <v>810</v>
      </c>
      <c r="G34" s="16">
        <f>'[3]22'!G36</f>
        <v>0</v>
      </c>
      <c r="H34" s="17">
        <f t="shared" si="27"/>
        <v>1240</v>
      </c>
      <c r="I34" s="15">
        <f>'[3]22'!J36</f>
        <v>300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110</v>
      </c>
      <c r="E35" s="16">
        <f>'[3]22'!E37</f>
        <v>0</v>
      </c>
      <c r="F35" s="16">
        <f>'[3]22'!F37</f>
        <v>830</v>
      </c>
      <c r="G35" s="16">
        <f>'[3]22'!G37</f>
        <v>0</v>
      </c>
      <c r="H35" s="17">
        <f t="shared" si="27"/>
        <v>1260</v>
      </c>
      <c r="I35" s="15">
        <f>'[3]22'!J37</f>
        <v>300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110</v>
      </c>
      <c r="E36" s="16">
        <f>'[3]22'!E38</f>
        <v>0</v>
      </c>
      <c r="F36" s="16">
        <f>'[3]22'!F38</f>
        <v>830</v>
      </c>
      <c r="G36" s="16">
        <f>'[3]22'!G38</f>
        <v>0</v>
      </c>
      <c r="H36" s="17">
        <f t="shared" si="27"/>
        <v>1260</v>
      </c>
      <c r="I36" s="15">
        <f>'[3]22'!J38</f>
        <v>300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110</v>
      </c>
      <c r="E37" s="16">
        <f>'[3]22'!E39</f>
        <v>0</v>
      </c>
      <c r="F37" s="16">
        <f>'[3]22'!F39</f>
        <v>830</v>
      </c>
      <c r="G37" s="16">
        <f>'[3]22'!G39</f>
        <v>0</v>
      </c>
      <c r="H37" s="17">
        <f t="shared" si="27"/>
        <v>1260</v>
      </c>
      <c r="I37" s="15">
        <f>'[3]22'!J39</f>
        <v>300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110</v>
      </c>
      <c r="E38" s="16">
        <f>'[3]22'!E40</f>
        <v>0</v>
      </c>
      <c r="F38" s="16">
        <f>'[3]22'!F40</f>
        <v>830</v>
      </c>
      <c r="G38" s="16">
        <f>'[3]22'!G40</f>
        <v>0</v>
      </c>
      <c r="H38" s="17">
        <f t="shared" si="27"/>
        <v>1260</v>
      </c>
      <c r="I38" s="15">
        <f>'[3]22'!J40</f>
        <v>300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110</v>
      </c>
      <c r="E39" s="16">
        <f>'[3]22'!E41</f>
        <v>0</v>
      </c>
      <c r="F39" s="16">
        <f>'[3]22'!F41</f>
        <v>830</v>
      </c>
      <c r="G39" s="16">
        <f>'[3]22'!G41</f>
        <v>0</v>
      </c>
      <c r="H39" s="17">
        <f t="shared" si="27"/>
        <v>1260</v>
      </c>
      <c r="I39" s="15">
        <f>'[3]22'!J41</f>
        <v>300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110</v>
      </c>
      <c r="E40" s="16">
        <f>'[3]22'!E42</f>
        <v>0</v>
      </c>
      <c r="F40" s="16">
        <f>'[3]22'!F42</f>
        <v>830</v>
      </c>
      <c r="G40" s="16">
        <f>'[3]22'!G42</f>
        <v>0</v>
      </c>
      <c r="H40" s="17">
        <f t="shared" si="27"/>
        <v>1260</v>
      </c>
      <c r="I40" s="15">
        <f>'[3]22'!J42</f>
        <v>300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110</v>
      </c>
      <c r="E41" s="16">
        <f>'[3]22'!E43</f>
        <v>0</v>
      </c>
      <c r="F41" s="16">
        <f>'[3]22'!F43</f>
        <v>830</v>
      </c>
      <c r="G41" s="16">
        <f>'[3]22'!G43</f>
        <v>0</v>
      </c>
      <c r="H41" s="17">
        <f t="shared" si="27"/>
        <v>1260</v>
      </c>
      <c r="I41" s="15">
        <f>'[3]22'!J43</f>
        <v>300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110</v>
      </c>
      <c r="E42" s="16">
        <f>'[3]22'!E44</f>
        <v>0</v>
      </c>
      <c r="F42" s="16">
        <f>'[3]22'!F44</f>
        <v>830</v>
      </c>
      <c r="G42" s="16">
        <f>'[3]22'!G44</f>
        <v>0</v>
      </c>
      <c r="H42" s="17">
        <f t="shared" si="27"/>
        <v>1260</v>
      </c>
      <c r="I42" s="15">
        <f>'[3]22'!J44</f>
        <v>300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110</v>
      </c>
      <c r="E43" s="16">
        <f>'[3]22'!E45</f>
        <v>0</v>
      </c>
      <c r="F43" s="16">
        <f>'[3]22'!F45</f>
        <v>830</v>
      </c>
      <c r="G43" s="16">
        <f>'[3]22'!G45</f>
        <v>0</v>
      </c>
      <c r="H43" s="17">
        <f t="shared" si="27"/>
        <v>1260</v>
      </c>
      <c r="I43" s="15">
        <f>'[3]22'!J45</f>
        <v>300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110</v>
      </c>
      <c r="E44" s="16">
        <f>'[3]22'!E46</f>
        <v>0</v>
      </c>
      <c r="F44" s="16">
        <f>'[3]22'!F46</f>
        <v>830</v>
      </c>
      <c r="G44" s="16">
        <f>'[3]22'!G46</f>
        <v>0</v>
      </c>
      <c r="H44" s="17">
        <f t="shared" si="27"/>
        <v>1260</v>
      </c>
      <c r="I44" s="15">
        <f>'[3]22'!J46</f>
        <v>300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110</v>
      </c>
      <c r="E45" s="16">
        <f>'[3]22'!E47</f>
        <v>0</v>
      </c>
      <c r="F45" s="16">
        <f>'[3]22'!F47</f>
        <v>830</v>
      </c>
      <c r="G45" s="16">
        <f>'[3]22'!G47</f>
        <v>0</v>
      </c>
      <c r="H45" s="17">
        <f t="shared" si="27"/>
        <v>1260</v>
      </c>
      <c r="I45" s="15">
        <f>'[3]22'!J47</f>
        <v>300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110</v>
      </c>
      <c r="E46" s="16">
        <f>'[3]22'!E48</f>
        <v>0</v>
      </c>
      <c r="F46" s="16">
        <f>'[3]22'!F48</f>
        <v>830</v>
      </c>
      <c r="G46" s="16">
        <f>'[3]22'!G48</f>
        <v>0</v>
      </c>
      <c r="H46" s="17">
        <f t="shared" si="27"/>
        <v>1260</v>
      </c>
      <c r="I46" s="15">
        <f>'[3]22'!J48</f>
        <v>300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110</v>
      </c>
      <c r="E47" s="16">
        <f>'[3]22'!E49</f>
        <v>0</v>
      </c>
      <c r="F47" s="16">
        <f>'[3]22'!F49</f>
        <v>830</v>
      </c>
      <c r="G47" s="16">
        <f>'[3]22'!G49</f>
        <v>0</v>
      </c>
      <c r="H47" s="17">
        <f t="shared" si="27"/>
        <v>1260</v>
      </c>
      <c r="I47" s="15">
        <f>'[3]22'!J49</f>
        <v>300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110</v>
      </c>
      <c r="E48" s="16">
        <f>'[3]22'!E50</f>
        <v>0</v>
      </c>
      <c r="F48" s="16">
        <f>'[3]22'!F50</f>
        <v>830</v>
      </c>
      <c r="G48" s="16">
        <f>'[3]22'!G50</f>
        <v>0</v>
      </c>
      <c r="H48" s="17">
        <f t="shared" si="27"/>
        <v>1260</v>
      </c>
      <c r="I48" s="15">
        <f>'[3]22'!J50</f>
        <v>300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110</v>
      </c>
      <c r="E49" s="16">
        <f>'[3]22'!E51</f>
        <v>0</v>
      </c>
      <c r="F49" s="16">
        <f>'[3]22'!F51</f>
        <v>830</v>
      </c>
      <c r="G49" s="16">
        <f>'[3]22'!G51</f>
        <v>0</v>
      </c>
      <c r="H49" s="17">
        <f t="shared" si="27"/>
        <v>1260</v>
      </c>
      <c r="I49" s="15">
        <f>'[3]22'!J51</f>
        <v>300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110</v>
      </c>
      <c r="E50" s="16">
        <f>'[3]22'!E52</f>
        <v>0</v>
      </c>
      <c r="F50" s="16">
        <f>'[3]22'!F52</f>
        <v>830</v>
      </c>
      <c r="G50" s="16">
        <f>'[3]22'!G52</f>
        <v>0</v>
      </c>
      <c r="H50" s="17">
        <f t="shared" si="27"/>
        <v>1260</v>
      </c>
      <c r="I50" s="15">
        <f>'[3]22'!J52</f>
        <v>300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110</v>
      </c>
      <c r="E51" s="16">
        <f>'[3]22'!E53</f>
        <v>0</v>
      </c>
      <c r="F51" s="16">
        <f>'[3]22'!F53</f>
        <v>830</v>
      </c>
      <c r="G51" s="16">
        <f>'[3]22'!G53</f>
        <v>0</v>
      </c>
      <c r="H51" s="17">
        <f t="shared" si="27"/>
        <v>1260</v>
      </c>
      <c r="I51" s="15">
        <f>'[3]22'!J53</f>
        <v>300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110</v>
      </c>
      <c r="E52" s="16">
        <f>'[3]22'!E54</f>
        <v>0</v>
      </c>
      <c r="F52" s="16">
        <f>'[3]22'!F54</f>
        <v>830</v>
      </c>
      <c r="G52" s="16">
        <f>'[3]22'!G54</f>
        <v>0</v>
      </c>
      <c r="H52" s="17">
        <f t="shared" si="27"/>
        <v>1260</v>
      </c>
      <c r="I52" s="15">
        <f>'[3]22'!J54</f>
        <v>300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110</v>
      </c>
      <c r="E53" s="16">
        <f>'[3]22'!E55</f>
        <v>0</v>
      </c>
      <c r="F53" s="16">
        <f>'[3]22'!F55</f>
        <v>830</v>
      </c>
      <c r="G53" s="16">
        <f>'[3]22'!G55</f>
        <v>0</v>
      </c>
      <c r="H53" s="17">
        <f t="shared" si="27"/>
        <v>1260</v>
      </c>
      <c r="I53" s="15">
        <f>'[3]22'!J55</f>
        <v>300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110</v>
      </c>
      <c r="E54" s="16">
        <f>'[3]22'!E56</f>
        <v>0</v>
      </c>
      <c r="F54" s="16">
        <f>'[3]22'!F56</f>
        <v>830</v>
      </c>
      <c r="G54" s="16">
        <f>'[3]22'!G56</f>
        <v>0</v>
      </c>
      <c r="H54" s="17">
        <f t="shared" si="27"/>
        <v>1260</v>
      </c>
      <c r="I54" s="15">
        <f>'[3]22'!J56</f>
        <v>300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110</v>
      </c>
      <c r="E55" s="16">
        <f>'[3]22'!E57</f>
        <v>0</v>
      </c>
      <c r="F55" s="16">
        <f>'[3]22'!F57</f>
        <v>830</v>
      </c>
      <c r="G55" s="16">
        <f>'[3]22'!G57</f>
        <v>0</v>
      </c>
      <c r="H55" s="17">
        <f t="shared" si="27"/>
        <v>1260</v>
      </c>
      <c r="I55" s="15">
        <f>'[3]22'!J57</f>
        <v>300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110</v>
      </c>
      <c r="E56" s="16">
        <f>'[3]22'!E58</f>
        <v>0</v>
      </c>
      <c r="F56" s="16">
        <f>'[3]22'!F58</f>
        <v>830</v>
      </c>
      <c r="G56" s="16">
        <f>'[3]22'!G58</f>
        <v>0</v>
      </c>
      <c r="H56" s="17">
        <f t="shared" si="27"/>
        <v>1260</v>
      </c>
      <c r="I56" s="15">
        <f>'[3]22'!J58</f>
        <v>300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110</v>
      </c>
      <c r="E57" s="16">
        <f>'[3]22'!E59</f>
        <v>0</v>
      </c>
      <c r="F57" s="16">
        <f>'[3]22'!F59</f>
        <v>830</v>
      </c>
      <c r="G57" s="16">
        <f>'[3]22'!G59</f>
        <v>0</v>
      </c>
      <c r="H57" s="17">
        <f t="shared" si="27"/>
        <v>1260</v>
      </c>
      <c r="I57" s="15">
        <f>'[3]22'!J59</f>
        <v>300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110</v>
      </c>
      <c r="E58" s="16">
        <f>'[3]22'!E60</f>
        <v>0</v>
      </c>
      <c r="F58" s="16">
        <f>'[3]22'!F60</f>
        <v>830</v>
      </c>
      <c r="G58" s="16">
        <f>'[3]22'!G60</f>
        <v>0</v>
      </c>
      <c r="H58" s="17">
        <f t="shared" si="27"/>
        <v>1260</v>
      </c>
      <c r="I58" s="15">
        <f>'[3]22'!J60</f>
        <v>300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110</v>
      </c>
      <c r="E59" s="16">
        <f>'[3]22'!E61</f>
        <v>0</v>
      </c>
      <c r="F59" s="16">
        <f>'[3]22'!F61</f>
        <v>830</v>
      </c>
      <c r="G59" s="16">
        <f>'[3]22'!G61</f>
        <v>0</v>
      </c>
      <c r="H59" s="17">
        <f t="shared" si="27"/>
        <v>1260</v>
      </c>
      <c r="I59" s="15">
        <f>'[3]22'!J61</f>
        <v>300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110</v>
      </c>
      <c r="E60" s="16">
        <f>'[3]22'!E62</f>
        <v>0</v>
      </c>
      <c r="F60" s="16">
        <f>'[3]22'!F62</f>
        <v>830</v>
      </c>
      <c r="G60" s="16">
        <f>'[3]22'!G62</f>
        <v>0</v>
      </c>
      <c r="H60" s="17">
        <f t="shared" si="27"/>
        <v>1260</v>
      </c>
      <c r="I60" s="15">
        <f>'[3]22'!J62</f>
        <v>300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110</v>
      </c>
      <c r="E61" s="16">
        <f>'[3]22'!E63</f>
        <v>0</v>
      </c>
      <c r="F61" s="16">
        <f>'[3]22'!F63</f>
        <v>830</v>
      </c>
      <c r="G61" s="16">
        <f>'[3]22'!G63</f>
        <v>0</v>
      </c>
      <c r="H61" s="17">
        <f t="shared" si="27"/>
        <v>1260</v>
      </c>
      <c r="I61" s="15">
        <f>'[3]22'!J63</f>
        <v>300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110</v>
      </c>
      <c r="E62" s="16">
        <f>'[3]22'!E64</f>
        <v>0</v>
      </c>
      <c r="F62" s="16">
        <f>'[3]22'!F64</f>
        <v>830</v>
      </c>
      <c r="G62" s="16">
        <f>'[3]22'!G64</f>
        <v>0</v>
      </c>
      <c r="H62" s="17">
        <f t="shared" si="27"/>
        <v>1260</v>
      </c>
      <c r="I62" s="15">
        <f>'[3]22'!J64</f>
        <v>300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30.1</v>
      </c>
      <c r="AE62" s="8">
        <f t="shared" si="11"/>
        <v>30.1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30.1</v>
      </c>
      <c r="AL62" s="8">
        <f t="shared" ref="AL62:AN98" si="35">Q62-X62-AE62</f>
        <v>239.79999999999998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239.79999999999998</v>
      </c>
      <c r="AT62" s="8">
        <v>30.1</v>
      </c>
      <c r="AU62" s="8">
        <v>30.1</v>
      </c>
      <c r="AW62" s="199">
        <v>30.1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30.1</v>
      </c>
      <c r="BD62" s="199">
        <v>30.1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30.1</v>
      </c>
      <c r="BL62" s="8">
        <f t="shared" si="21"/>
        <v>30.1</v>
      </c>
      <c r="BM62" s="8">
        <f t="shared" si="22"/>
        <v>30.1</v>
      </c>
      <c r="BN62" s="8">
        <f t="shared" si="23"/>
        <v>30.1</v>
      </c>
      <c r="BO62" s="8">
        <f t="shared" si="24"/>
        <v>30.1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110</v>
      </c>
      <c r="E63" s="16">
        <f>'[3]22'!E65</f>
        <v>0</v>
      </c>
      <c r="F63" s="16">
        <f>'[3]22'!F65</f>
        <v>830</v>
      </c>
      <c r="G63" s="16">
        <f>'[3]22'!G65</f>
        <v>0</v>
      </c>
      <c r="H63" s="17">
        <f t="shared" si="27"/>
        <v>1260</v>
      </c>
      <c r="I63" s="15">
        <f>'[3]22'!J65</f>
        <v>300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110</v>
      </c>
      <c r="E64" s="16">
        <f>'[3]22'!E66</f>
        <v>0</v>
      </c>
      <c r="F64" s="16">
        <f>'[3]22'!F66</f>
        <v>830</v>
      </c>
      <c r="G64" s="16">
        <f>'[3]22'!G66</f>
        <v>0</v>
      </c>
      <c r="H64" s="17">
        <f t="shared" si="27"/>
        <v>1260</v>
      </c>
      <c r="I64" s="15">
        <f>'[3]22'!J66</f>
        <v>300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110</v>
      </c>
      <c r="E65" s="16">
        <f>'[3]22'!E67</f>
        <v>0</v>
      </c>
      <c r="F65" s="16">
        <f>'[3]22'!F67</f>
        <v>830</v>
      </c>
      <c r="G65" s="16">
        <f>'[3]22'!G67</f>
        <v>0</v>
      </c>
      <c r="H65" s="17">
        <f t="shared" si="27"/>
        <v>1260</v>
      </c>
      <c r="I65" s="15">
        <f>'[3]22'!J67</f>
        <v>300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110</v>
      </c>
      <c r="E66" s="16">
        <f>'[3]22'!E68</f>
        <v>0</v>
      </c>
      <c r="F66" s="16">
        <f>'[3]22'!F68</f>
        <v>830</v>
      </c>
      <c r="G66" s="16">
        <f>'[3]22'!G68</f>
        <v>0</v>
      </c>
      <c r="H66" s="17">
        <f t="shared" si="27"/>
        <v>1260</v>
      </c>
      <c r="I66" s="15">
        <f>'[3]22'!J68</f>
        <v>300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110</v>
      </c>
      <c r="E67" s="16">
        <f>'[3]22'!E69</f>
        <v>0</v>
      </c>
      <c r="F67" s="16">
        <f>'[3]22'!F69</f>
        <v>830</v>
      </c>
      <c r="G67" s="16">
        <f>'[3]22'!G69</f>
        <v>0</v>
      </c>
      <c r="H67" s="17">
        <f t="shared" si="27"/>
        <v>1260</v>
      </c>
      <c r="I67" s="15">
        <f>'[3]22'!J69</f>
        <v>300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110</v>
      </c>
      <c r="E68" s="16">
        <f>'[3]22'!E70</f>
        <v>0</v>
      </c>
      <c r="F68" s="16">
        <f>'[3]22'!F70</f>
        <v>830</v>
      </c>
      <c r="G68" s="16">
        <f>'[3]22'!G70</f>
        <v>0</v>
      </c>
      <c r="H68" s="17">
        <f t="shared" si="27"/>
        <v>1260</v>
      </c>
      <c r="I68" s="15">
        <f>'[3]22'!J70</f>
        <v>300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30.58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30.58</v>
      </c>
      <c r="AE68" s="8">
        <f t="shared" ref="AE68:AE98" si="43">BD68</f>
        <v>30.58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30.58</v>
      </c>
      <c r="AL68" s="8">
        <f t="shared" si="35"/>
        <v>238.84000000000003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238.84000000000003</v>
      </c>
      <c r="AT68" s="8">
        <v>30.58</v>
      </c>
      <c r="AU68" s="8">
        <v>30.58</v>
      </c>
      <c r="AW68" s="199">
        <v>30.58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30.58</v>
      </c>
      <c r="BD68" s="199">
        <v>30.58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30.58</v>
      </c>
      <c r="BL68" s="8">
        <f t="shared" ref="BL68:BL98" si="53">AT68</f>
        <v>30.58</v>
      </c>
      <c r="BM68" s="8">
        <f t="shared" ref="BM68:BM98" si="54">AU68</f>
        <v>30.58</v>
      </c>
      <c r="BN68" s="8">
        <f t="shared" ref="BN68:BN98" si="55">BC68</f>
        <v>30.58</v>
      </c>
      <c r="BO68" s="8">
        <f t="shared" ref="BO68:BO98" si="56">BJ68</f>
        <v>30.58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110</v>
      </c>
      <c r="E69" s="16">
        <f>'[3]22'!E71</f>
        <v>0</v>
      </c>
      <c r="F69" s="16">
        <f>'[3]22'!F71</f>
        <v>830</v>
      </c>
      <c r="G69" s="16">
        <f>'[3]22'!G71</f>
        <v>0</v>
      </c>
      <c r="H69" s="17">
        <f t="shared" ref="H69:H98" si="59">SUM(B69:G69)</f>
        <v>1260</v>
      </c>
      <c r="I69" s="15">
        <f>'[3]22'!J71</f>
        <v>300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30.29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30.29</v>
      </c>
      <c r="AE69" s="8">
        <f t="shared" si="43"/>
        <v>30.29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30.29</v>
      </c>
      <c r="AL69" s="8">
        <f t="shared" si="35"/>
        <v>239.42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239.42</v>
      </c>
      <c r="AT69" s="8">
        <v>30.29</v>
      </c>
      <c r="AU69" s="8">
        <v>30.29</v>
      </c>
      <c r="AW69" s="199">
        <v>30.29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30.29</v>
      </c>
      <c r="BD69" s="199">
        <v>30.29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30.29</v>
      </c>
      <c r="BL69" s="8">
        <f t="shared" si="53"/>
        <v>30.29</v>
      </c>
      <c r="BM69" s="8">
        <f t="shared" si="54"/>
        <v>30.29</v>
      </c>
      <c r="BN69" s="8">
        <f t="shared" si="55"/>
        <v>30.29</v>
      </c>
      <c r="BO69" s="8">
        <f t="shared" si="56"/>
        <v>30.29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110</v>
      </c>
      <c r="E70" s="16">
        <f>'[3]22'!E72</f>
        <v>0</v>
      </c>
      <c r="F70" s="16">
        <f>'[3]22'!F72</f>
        <v>830</v>
      </c>
      <c r="G70" s="16">
        <f>'[3]22'!G72</f>
        <v>0</v>
      </c>
      <c r="H70" s="17">
        <f t="shared" si="59"/>
        <v>1260</v>
      </c>
      <c r="I70" s="15">
        <f>'[3]22'!J72</f>
        <v>300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30.19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30.19</v>
      </c>
      <c r="AE70" s="8">
        <f t="shared" si="43"/>
        <v>30.19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30.19</v>
      </c>
      <c r="AL70" s="8">
        <f t="shared" si="35"/>
        <v>239.62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239.62</v>
      </c>
      <c r="AT70" s="8">
        <v>30.19</v>
      </c>
      <c r="AU70" s="8">
        <v>30.19</v>
      </c>
      <c r="AW70" s="199">
        <v>30.19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30.19</v>
      </c>
      <c r="BD70" s="199">
        <v>30.19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30.19</v>
      </c>
      <c r="BL70" s="8">
        <f t="shared" si="53"/>
        <v>30.19</v>
      </c>
      <c r="BM70" s="8">
        <f t="shared" si="54"/>
        <v>30.19</v>
      </c>
      <c r="BN70" s="8">
        <f t="shared" si="55"/>
        <v>30.19</v>
      </c>
      <c r="BO70" s="8">
        <f t="shared" si="56"/>
        <v>30.19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110</v>
      </c>
      <c r="E71" s="16">
        <f>'[3]22'!E73</f>
        <v>0</v>
      </c>
      <c r="F71" s="16">
        <f>'[3]22'!F73</f>
        <v>830</v>
      </c>
      <c r="G71" s="16">
        <f>'[3]22'!G73</f>
        <v>0</v>
      </c>
      <c r="H71" s="17">
        <f t="shared" si="59"/>
        <v>1260</v>
      </c>
      <c r="I71" s="15">
        <f>'[3]22'!J73</f>
        <v>300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30.19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30.19</v>
      </c>
      <c r="AE71" s="8">
        <f t="shared" si="43"/>
        <v>30.19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30.19</v>
      </c>
      <c r="AL71" s="8">
        <f t="shared" si="35"/>
        <v>239.62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239.62</v>
      </c>
      <c r="AT71" s="8">
        <v>30.19</v>
      </c>
      <c r="AU71" s="8">
        <v>30.19</v>
      </c>
      <c r="AW71" s="199">
        <v>30.19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30.19</v>
      </c>
      <c r="BD71" s="199">
        <v>30.19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30.19</v>
      </c>
      <c r="BL71" s="8">
        <f t="shared" si="53"/>
        <v>30.19</v>
      </c>
      <c r="BM71" s="8">
        <f t="shared" si="54"/>
        <v>30.19</v>
      </c>
      <c r="BN71" s="8">
        <f t="shared" si="55"/>
        <v>30.19</v>
      </c>
      <c r="BO71" s="8">
        <f t="shared" si="56"/>
        <v>30.19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110</v>
      </c>
      <c r="E72" s="16">
        <f>'[3]22'!E74</f>
        <v>0</v>
      </c>
      <c r="F72" s="16">
        <f>'[3]22'!F74</f>
        <v>830</v>
      </c>
      <c r="G72" s="16">
        <f>'[3]22'!G74</f>
        <v>0</v>
      </c>
      <c r="H72" s="17">
        <f t="shared" si="59"/>
        <v>1260</v>
      </c>
      <c r="I72" s="15">
        <f>'[3]22'!J74</f>
        <v>300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</v>
      </c>
      <c r="AE72" s="8">
        <f t="shared" si="43"/>
        <v>30.1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30.1</v>
      </c>
      <c r="AL72" s="8">
        <f t="shared" si="35"/>
        <v>239.79999999999998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239.79999999999998</v>
      </c>
      <c r="AT72" s="8">
        <v>30.1</v>
      </c>
      <c r="AU72" s="8">
        <v>30.1</v>
      </c>
      <c r="AW72" s="199">
        <v>30.1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30.1</v>
      </c>
      <c r="BD72" s="199">
        <v>30.1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30.1</v>
      </c>
      <c r="BL72" s="8">
        <f t="shared" si="53"/>
        <v>30.1</v>
      </c>
      <c r="BM72" s="8">
        <f t="shared" si="54"/>
        <v>30.1</v>
      </c>
      <c r="BN72" s="8">
        <f t="shared" si="55"/>
        <v>30.1</v>
      </c>
      <c r="BO72" s="8">
        <f t="shared" si="56"/>
        <v>30.1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110</v>
      </c>
      <c r="E73" s="16">
        <f>'[3]22'!E75</f>
        <v>0</v>
      </c>
      <c r="F73" s="16">
        <f>'[3]22'!F75</f>
        <v>830</v>
      </c>
      <c r="G73" s="16">
        <f>'[3]22'!G75</f>
        <v>0</v>
      </c>
      <c r="H73" s="17">
        <f t="shared" si="59"/>
        <v>1260</v>
      </c>
      <c r="I73" s="15">
        <f>'[3]22'!J75</f>
        <v>300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110</v>
      </c>
      <c r="E74" s="16">
        <f>'[3]22'!E76</f>
        <v>0</v>
      </c>
      <c r="F74" s="16">
        <f>'[3]22'!F76</f>
        <v>830</v>
      </c>
      <c r="G74" s="16">
        <f>'[3]22'!G76</f>
        <v>0</v>
      </c>
      <c r="H74" s="17">
        <f t="shared" si="59"/>
        <v>1260</v>
      </c>
      <c r="I74" s="15">
        <f>'[3]22'!J76</f>
        <v>300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30.1</v>
      </c>
      <c r="AE74" s="8">
        <f t="shared" si="43"/>
        <v>30.1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30.1</v>
      </c>
      <c r="AL74" s="8">
        <f t="shared" si="35"/>
        <v>239.79999999999998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239.79999999999998</v>
      </c>
      <c r="AT74" s="8">
        <v>30.1</v>
      </c>
      <c r="AU74" s="8">
        <v>30.1</v>
      </c>
      <c r="AW74" s="199">
        <v>30.1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30.1</v>
      </c>
      <c r="BD74" s="199">
        <v>30.1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30.1</v>
      </c>
      <c r="BL74" s="8">
        <f t="shared" si="53"/>
        <v>30.1</v>
      </c>
      <c r="BM74" s="8">
        <f t="shared" si="54"/>
        <v>30.1</v>
      </c>
      <c r="BN74" s="8">
        <f t="shared" si="55"/>
        <v>30.1</v>
      </c>
      <c r="BO74" s="8">
        <f t="shared" si="56"/>
        <v>30.1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110</v>
      </c>
      <c r="E75" s="16">
        <f>'[3]22'!E77</f>
        <v>0</v>
      </c>
      <c r="F75" s="16">
        <f>'[3]22'!F77</f>
        <v>830</v>
      </c>
      <c r="G75" s="16">
        <f>'[3]22'!G77</f>
        <v>0</v>
      </c>
      <c r="H75" s="17">
        <f t="shared" si="59"/>
        <v>1260</v>
      </c>
      <c r="I75" s="15">
        <f>'[3]22'!J77</f>
        <v>300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110</v>
      </c>
      <c r="E76" s="16">
        <f>'[3]22'!E78</f>
        <v>0</v>
      </c>
      <c r="F76" s="16">
        <f>'[3]22'!F78</f>
        <v>830</v>
      </c>
      <c r="G76" s="16">
        <f>'[3]22'!G78</f>
        <v>0</v>
      </c>
      <c r="H76" s="17">
        <f t="shared" si="59"/>
        <v>1260</v>
      </c>
      <c r="I76" s="15">
        <f>'[3]22'!J78</f>
        <v>300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110</v>
      </c>
      <c r="E77" s="16">
        <f>'[3]22'!E79</f>
        <v>0</v>
      </c>
      <c r="F77" s="16">
        <f>'[3]22'!F79</f>
        <v>830</v>
      </c>
      <c r="G77" s="16">
        <f>'[3]22'!G79</f>
        <v>0</v>
      </c>
      <c r="H77" s="17">
        <f t="shared" si="59"/>
        <v>1260</v>
      </c>
      <c r="I77" s="15">
        <f>'[3]22'!J79</f>
        <v>300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110</v>
      </c>
      <c r="E78" s="16">
        <f>'[3]22'!E80</f>
        <v>0</v>
      </c>
      <c r="F78" s="16">
        <f>'[3]22'!F80</f>
        <v>830</v>
      </c>
      <c r="G78" s="16">
        <f>'[3]22'!G80</f>
        <v>0</v>
      </c>
      <c r="H78" s="17">
        <f t="shared" si="59"/>
        <v>1260</v>
      </c>
      <c r="I78" s="15">
        <f>'[3]22'!J80</f>
        <v>300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110</v>
      </c>
      <c r="E79" s="16">
        <f>'[3]22'!E81</f>
        <v>0</v>
      </c>
      <c r="F79" s="16">
        <f>'[3]22'!F81</f>
        <v>830</v>
      </c>
      <c r="G79" s="16">
        <f>'[3]22'!G81</f>
        <v>0</v>
      </c>
      <c r="H79" s="17">
        <f t="shared" si="59"/>
        <v>1260</v>
      </c>
      <c r="I79" s="15">
        <f>'[3]22'!J81</f>
        <v>300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110</v>
      </c>
      <c r="E80" s="16">
        <f>'[3]22'!E82</f>
        <v>0</v>
      </c>
      <c r="F80" s="16">
        <f>'[3]22'!F82</f>
        <v>830</v>
      </c>
      <c r="G80" s="16">
        <f>'[3]22'!G82</f>
        <v>0</v>
      </c>
      <c r="H80" s="17">
        <f t="shared" si="59"/>
        <v>1260</v>
      </c>
      <c r="I80" s="15">
        <f>'[3]22'!J82</f>
        <v>300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110</v>
      </c>
      <c r="E81" s="16">
        <f>'[3]22'!E83</f>
        <v>0</v>
      </c>
      <c r="F81" s="16">
        <f>'[3]22'!F83</f>
        <v>830</v>
      </c>
      <c r="G81" s="16">
        <f>'[3]22'!G83</f>
        <v>0</v>
      </c>
      <c r="H81" s="17">
        <f t="shared" si="59"/>
        <v>1260</v>
      </c>
      <c r="I81" s="15">
        <f>'[3]22'!J83</f>
        <v>300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110</v>
      </c>
      <c r="E82" s="16">
        <f>'[3]22'!E84</f>
        <v>0</v>
      </c>
      <c r="F82" s="16">
        <f>'[3]22'!F84</f>
        <v>830</v>
      </c>
      <c r="G82" s="16">
        <f>'[3]22'!G84</f>
        <v>0</v>
      </c>
      <c r="H82" s="17">
        <f t="shared" si="59"/>
        <v>1260</v>
      </c>
      <c r="I82" s="15">
        <f>'[3]22'!J84</f>
        <v>300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110</v>
      </c>
      <c r="E83" s="16">
        <f>'[3]22'!E85</f>
        <v>0</v>
      </c>
      <c r="F83" s="16">
        <f>'[3]22'!F85</f>
        <v>830</v>
      </c>
      <c r="G83" s="16">
        <f>'[3]22'!G85</f>
        <v>0</v>
      </c>
      <c r="H83" s="17">
        <f t="shared" si="59"/>
        <v>1260</v>
      </c>
      <c r="I83" s="15">
        <f>'[3]22'!J85</f>
        <v>300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110</v>
      </c>
      <c r="E84" s="16">
        <f>'[3]22'!E86</f>
        <v>0</v>
      </c>
      <c r="F84" s="16">
        <f>'[3]22'!F86</f>
        <v>830</v>
      </c>
      <c r="G84" s="16">
        <f>'[3]22'!G86</f>
        <v>0</v>
      </c>
      <c r="H84" s="17">
        <f t="shared" si="59"/>
        <v>1260</v>
      </c>
      <c r="I84" s="15">
        <f>'[3]22'!J86</f>
        <v>300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110</v>
      </c>
      <c r="E85" s="16">
        <f>'[3]22'!E87</f>
        <v>0</v>
      </c>
      <c r="F85" s="16">
        <f>'[3]22'!F87</f>
        <v>830</v>
      </c>
      <c r="G85" s="16">
        <f>'[3]22'!G87</f>
        <v>0</v>
      </c>
      <c r="H85" s="17">
        <f t="shared" si="59"/>
        <v>1260</v>
      </c>
      <c r="I85" s="15">
        <f>'[3]22'!J87</f>
        <v>300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110</v>
      </c>
      <c r="E86" s="16">
        <f>'[3]22'!E88</f>
        <v>0</v>
      </c>
      <c r="F86" s="16">
        <f>'[3]22'!F88</f>
        <v>830</v>
      </c>
      <c r="G86" s="16">
        <f>'[3]22'!G88</f>
        <v>0</v>
      </c>
      <c r="H86" s="17">
        <f t="shared" si="59"/>
        <v>1260</v>
      </c>
      <c r="I86" s="15">
        <f>'[3]22'!J88</f>
        <v>300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110</v>
      </c>
      <c r="E87" s="16">
        <f>'[3]22'!E89</f>
        <v>0</v>
      </c>
      <c r="F87" s="16">
        <f>'[3]22'!F89</f>
        <v>830</v>
      </c>
      <c r="G87" s="16">
        <f>'[3]22'!G89</f>
        <v>0</v>
      </c>
      <c r="H87" s="17">
        <f t="shared" si="59"/>
        <v>1260</v>
      </c>
      <c r="I87" s="15">
        <f>'[3]22'!J89</f>
        <v>300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110</v>
      </c>
      <c r="E88" s="16">
        <f>'[3]22'!E90</f>
        <v>0</v>
      </c>
      <c r="F88" s="16">
        <f>'[3]22'!F90</f>
        <v>830</v>
      </c>
      <c r="G88" s="16">
        <f>'[3]22'!G90</f>
        <v>0</v>
      </c>
      <c r="H88" s="17">
        <f t="shared" si="59"/>
        <v>1260</v>
      </c>
      <c r="I88" s="15">
        <f>'[3]22'!J90</f>
        <v>300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110</v>
      </c>
      <c r="E89" s="16">
        <f>'[3]22'!E91</f>
        <v>0</v>
      </c>
      <c r="F89" s="16">
        <f>'[3]22'!F91</f>
        <v>830</v>
      </c>
      <c r="G89" s="16">
        <f>'[3]22'!G91</f>
        <v>0</v>
      </c>
      <c r="H89" s="17">
        <f t="shared" si="59"/>
        <v>1260</v>
      </c>
      <c r="I89" s="15">
        <f>'[3]22'!J91</f>
        <v>300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110</v>
      </c>
      <c r="E90" s="16">
        <f>'[3]22'!E92</f>
        <v>0</v>
      </c>
      <c r="F90" s="16">
        <f>'[3]22'!F92</f>
        <v>830</v>
      </c>
      <c r="G90" s="16">
        <f>'[3]22'!G92</f>
        <v>0</v>
      </c>
      <c r="H90" s="17">
        <f t="shared" si="59"/>
        <v>1260</v>
      </c>
      <c r="I90" s="15">
        <f>'[3]22'!J92</f>
        <v>300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110</v>
      </c>
      <c r="E91" s="16">
        <f>'[3]22'!E93</f>
        <v>0</v>
      </c>
      <c r="F91" s="16">
        <f>'[3]22'!F93</f>
        <v>830</v>
      </c>
      <c r="G91" s="16">
        <f>'[3]22'!G93</f>
        <v>0</v>
      </c>
      <c r="H91" s="17">
        <f t="shared" si="59"/>
        <v>1260</v>
      </c>
      <c r="I91" s="15">
        <f>'[3]22'!J93</f>
        <v>300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110</v>
      </c>
      <c r="E92" s="16">
        <f>'[3]22'!E94</f>
        <v>0</v>
      </c>
      <c r="F92" s="16">
        <f>'[3]22'!F94</f>
        <v>830</v>
      </c>
      <c r="G92" s="16">
        <f>'[3]22'!G94</f>
        <v>0</v>
      </c>
      <c r="H92" s="17">
        <f t="shared" si="59"/>
        <v>1260</v>
      </c>
      <c r="I92" s="15">
        <f>'[3]22'!J94</f>
        <v>299.36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299.36</v>
      </c>
      <c r="P92" s="18">
        <f>frq!C92</f>
        <v>1</v>
      </c>
      <c r="Q92" s="15">
        <f t="shared" si="33"/>
        <v>299.36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299.36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235.36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110</v>
      </c>
      <c r="E93" s="16">
        <f>'[3]22'!E95</f>
        <v>0</v>
      </c>
      <c r="F93" s="16">
        <f>'[3]22'!F95</f>
        <v>830</v>
      </c>
      <c r="G93" s="16">
        <f>'[3]22'!G95</f>
        <v>0</v>
      </c>
      <c r="H93" s="17">
        <f t="shared" si="59"/>
        <v>1260</v>
      </c>
      <c r="I93" s="15">
        <f>'[3]22'!J95</f>
        <v>300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31.96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31.96</v>
      </c>
      <c r="AE93" s="8">
        <f t="shared" si="43"/>
        <v>31.96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31.96</v>
      </c>
      <c r="AL93" s="8">
        <f t="shared" si="35"/>
        <v>236.08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236.08</v>
      </c>
      <c r="AT93" s="8">
        <v>31.96</v>
      </c>
      <c r="AU93" s="8">
        <v>31.96</v>
      </c>
      <c r="AW93" s="199">
        <v>31.96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31.96</v>
      </c>
      <c r="BD93" s="199">
        <v>31.96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31.96</v>
      </c>
      <c r="BL93" s="8">
        <f t="shared" si="53"/>
        <v>31.96</v>
      </c>
      <c r="BM93" s="8">
        <f t="shared" si="54"/>
        <v>31.96</v>
      </c>
      <c r="BN93" s="8">
        <f t="shared" si="55"/>
        <v>31.96</v>
      </c>
      <c r="BO93" s="8">
        <f t="shared" si="56"/>
        <v>31.96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110</v>
      </c>
      <c r="E94" s="16">
        <f>'[3]22'!E96</f>
        <v>0</v>
      </c>
      <c r="F94" s="16">
        <f>'[3]22'!F96</f>
        <v>830</v>
      </c>
      <c r="G94" s="16">
        <f>'[3]22'!G96</f>
        <v>0</v>
      </c>
      <c r="H94" s="17">
        <f t="shared" si="59"/>
        <v>1260</v>
      </c>
      <c r="I94" s="15">
        <f>'[3]22'!J96</f>
        <v>299.36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299.36</v>
      </c>
      <c r="P94" s="18">
        <f>frq!C94</f>
        <v>1</v>
      </c>
      <c r="Q94" s="15">
        <f t="shared" si="33"/>
        <v>299.36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235.36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110</v>
      </c>
      <c r="E95" s="16">
        <f>'[3]22'!E97</f>
        <v>0</v>
      </c>
      <c r="F95" s="16">
        <f>'[3]22'!F97</f>
        <v>830</v>
      </c>
      <c r="G95" s="16">
        <f>'[3]22'!G97</f>
        <v>0</v>
      </c>
      <c r="H95" s="17">
        <f t="shared" si="59"/>
        <v>1260</v>
      </c>
      <c r="I95" s="15">
        <f>'[3]22'!J97</f>
        <v>297.36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110</v>
      </c>
      <c r="E96" s="16">
        <f>'[3]22'!E98</f>
        <v>0</v>
      </c>
      <c r="F96" s="16">
        <f>'[3]22'!F98</f>
        <v>830</v>
      </c>
      <c r="G96" s="16">
        <f>'[3]22'!G98</f>
        <v>0</v>
      </c>
      <c r="H96" s="17">
        <f t="shared" si="59"/>
        <v>1260</v>
      </c>
      <c r="I96" s="15">
        <f>'[3]22'!J98</f>
        <v>297.36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110</v>
      </c>
      <c r="E97" s="16">
        <f>'[3]22'!E99</f>
        <v>0</v>
      </c>
      <c r="F97" s="16">
        <f>'[3]22'!F99</f>
        <v>830</v>
      </c>
      <c r="G97" s="16">
        <f>'[3]22'!G99</f>
        <v>0</v>
      </c>
      <c r="H97" s="17">
        <f t="shared" si="59"/>
        <v>1260</v>
      </c>
      <c r="I97" s="15">
        <f>'[3]22'!J99</f>
        <v>286.74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286.74</v>
      </c>
      <c r="P97" s="18">
        <f>frq!C97</f>
        <v>1</v>
      </c>
      <c r="Q97" s="15">
        <f t="shared" si="33"/>
        <v>286.74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222.74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222.74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110</v>
      </c>
      <c r="E98" s="16">
        <f>'[3]22'!E100</f>
        <v>0</v>
      </c>
      <c r="F98" s="16">
        <f>'[3]22'!F100</f>
        <v>830</v>
      </c>
      <c r="G98" s="16">
        <f>'[3]22'!G100</f>
        <v>0</v>
      </c>
      <c r="H98" s="17">
        <f t="shared" si="59"/>
        <v>1260</v>
      </c>
      <c r="I98" s="15">
        <f>'[3]22'!J100</f>
        <v>273.74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273.74</v>
      </c>
      <c r="P98" s="18">
        <f>frq!C98</f>
        <v>1</v>
      </c>
      <c r="Q98" s="15">
        <f t="shared" si="33"/>
        <v>273.74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273.74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209.74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209.74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7.0186350000000015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7.0186350000000015</v>
      </c>
      <c r="P99" s="15">
        <f t="shared" si="62"/>
        <v>2.4E-2</v>
      </c>
      <c r="Q99" s="15">
        <f t="shared" si="62"/>
        <v>7.0186350000000015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7.0186350000000015</v>
      </c>
      <c r="X99" s="15">
        <f t="shared" si="62"/>
        <v>0.73614000000000002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0.73614000000000002</v>
      </c>
      <c r="AE99" s="15">
        <f t="shared" si="62"/>
        <v>0.7155975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0.7155975</v>
      </c>
      <c r="AL99" s="15">
        <f t="shared" si="62"/>
        <v>5.5668975000000014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5.5668975000000014</v>
      </c>
      <c r="AS99" s="15">
        <f t="shared" si="62"/>
        <v>0</v>
      </c>
      <c r="AT99" s="15">
        <f t="shared" si="62"/>
        <v>0.73614000000000002</v>
      </c>
      <c r="AU99" s="15">
        <f t="shared" si="62"/>
        <v>0.72306749999999986</v>
      </c>
      <c r="AV99" s="15">
        <f t="shared" si="62"/>
        <v>0</v>
      </c>
      <c r="AW99" s="15">
        <f t="shared" si="62"/>
        <v>0.73614000000000002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0.73614000000000002</v>
      </c>
      <c r="BD99" s="15">
        <f t="shared" si="62"/>
        <v>0.7155975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0.7155975</v>
      </c>
      <c r="BK99" s="15"/>
      <c r="BL99" s="15">
        <f t="shared" si="63"/>
        <v>0.73614000000000002</v>
      </c>
      <c r="BM99" s="15">
        <f t="shared" si="63"/>
        <v>0.72306749999999986</v>
      </c>
      <c r="BN99" s="15">
        <f t="shared" si="63"/>
        <v>0.73614000000000002</v>
      </c>
      <c r="BO99" s="15">
        <f t="shared" si="63"/>
        <v>0.7155975</v>
      </c>
      <c r="BP99" s="15">
        <f t="shared" si="63"/>
        <v>0</v>
      </c>
      <c r="BQ99" s="15">
        <f t="shared" si="63"/>
        <v>7.4699999999999992E-3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3.63</v>
      </c>
      <c r="L38">
        <f>NDMC_EOD!AG38+NDMC_EOD!AH38</f>
        <v>18.18</v>
      </c>
      <c r="M38">
        <f>TPDDL_EOD!AG38+TPDDL_EOD!AH38</f>
        <v>11.57</v>
      </c>
      <c r="N38">
        <f t="shared" si="0"/>
        <v>59.99</v>
      </c>
      <c r="O38" s="154">
        <f t="shared" si="1"/>
        <v>9.9999999999980105E-3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8.7357499999999796E-2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1.4399975</v>
      </c>
      <c r="O99" s="156">
        <f t="shared" si="12"/>
        <v>2.4999999999995026E-6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23.83</v>
      </c>
      <c r="J3">
        <f>BYPL_EOD!AI3+BYPL_EOD!AJ3</f>
        <v>13.54</v>
      </c>
      <c r="K3">
        <f>MES_EOD!AI3+MES_EOD!AJ3</f>
        <v>5.1100000000000003</v>
      </c>
      <c r="L3">
        <f>NDMC_EOD!AI3+NDMC_EOD!AJ3</f>
        <v>25.53</v>
      </c>
      <c r="M3">
        <f>TPDDL_EOD!AI3+TPDDL_EOD!AJ3</f>
        <v>17</v>
      </c>
      <c r="N3">
        <f t="shared" ref="N3:N66" si="0">SUM(I3:M3)</f>
        <v>85.009999999999991</v>
      </c>
      <c r="O3" s="154">
        <f t="shared" ref="O3:O66" si="1">G3-N3</f>
        <v>-9.9999999999909051E-3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288</v>
      </c>
      <c r="G5">
        <f t="shared" si="5"/>
        <v>85</v>
      </c>
      <c r="H5" s="154"/>
      <c r="I5">
        <f>BRPL_EOD!AI5+BRPL_EOD!AJ5</f>
        <v>23.83</v>
      </c>
      <c r="J5">
        <f>BYPL_EOD!AI5+BYPL_EOD!AJ5</f>
        <v>13.54</v>
      </c>
      <c r="K5">
        <f>MES_EOD!AI5+MES_EOD!AJ5</f>
        <v>5.1100000000000003</v>
      </c>
      <c r="L5">
        <f>NDMC_EOD!AI5+NDMC_EOD!AJ5</f>
        <v>25.53</v>
      </c>
      <c r="M5">
        <f>TPDDL_EOD!AI5+TPDDL_EOD!AJ5</f>
        <v>17</v>
      </c>
      <c r="N5">
        <f t="shared" si="0"/>
        <v>85.009999999999991</v>
      </c>
      <c r="O5" s="154">
        <f t="shared" si="1"/>
        <v>-9.9999999999909051E-3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288</v>
      </c>
      <c r="G6">
        <f t="shared" si="5"/>
        <v>85</v>
      </c>
      <c r="H6" s="154"/>
      <c r="I6">
        <f>BRPL_EOD!AI6+BRPL_EOD!AJ6</f>
        <v>23.83</v>
      </c>
      <c r="J6">
        <f>BYPL_EOD!AI6+BYPL_EOD!AJ6</f>
        <v>13.54</v>
      </c>
      <c r="K6">
        <f>MES_EOD!AI6+MES_EOD!AJ6</f>
        <v>5.1100000000000003</v>
      </c>
      <c r="L6">
        <f>NDMC_EOD!AI6+NDMC_EOD!AJ6</f>
        <v>25.53</v>
      </c>
      <c r="M6">
        <f>TPDDL_EOD!AI6+TPDDL_EOD!AJ6</f>
        <v>17</v>
      </c>
      <c r="N6">
        <f t="shared" si="0"/>
        <v>85.009999999999991</v>
      </c>
      <c r="O6" s="154">
        <f t="shared" si="1"/>
        <v>-9.9999999999909051E-3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288</v>
      </c>
      <c r="G7">
        <f t="shared" si="5"/>
        <v>85</v>
      </c>
      <c r="H7" s="154"/>
      <c r="I7">
        <f>BRPL_EOD!AI7+BRPL_EOD!AJ7</f>
        <v>23.83</v>
      </c>
      <c r="J7">
        <f>BYPL_EOD!AI7+BYPL_EOD!AJ7</f>
        <v>13.54</v>
      </c>
      <c r="K7">
        <f>MES_EOD!AI7+MES_EOD!AJ7</f>
        <v>5.1100000000000003</v>
      </c>
      <c r="L7">
        <f>NDMC_EOD!AI7+NDMC_EOD!AJ7</f>
        <v>25.53</v>
      </c>
      <c r="M7">
        <f>TPDDL_EOD!AI7+TPDDL_EOD!AJ7</f>
        <v>17</v>
      </c>
      <c r="N7">
        <f t="shared" si="0"/>
        <v>85.009999999999991</v>
      </c>
      <c r="O7" s="154">
        <f t="shared" si="1"/>
        <v>-9.9999999999909051E-3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288</v>
      </c>
      <c r="G8">
        <f t="shared" si="5"/>
        <v>85</v>
      </c>
      <c r="H8" s="154"/>
      <c r="I8">
        <f>BRPL_EOD!AI8+BRPL_EOD!AJ8</f>
        <v>23.83</v>
      </c>
      <c r="J8">
        <f>BYPL_EOD!AI8+BYPL_EOD!AJ8</f>
        <v>13.54</v>
      </c>
      <c r="K8">
        <f>MES_EOD!AI8+MES_EOD!AJ8</f>
        <v>5.1100000000000003</v>
      </c>
      <c r="L8">
        <f>NDMC_EOD!AI8+NDMC_EOD!AJ8</f>
        <v>25.53</v>
      </c>
      <c r="M8">
        <f>TPDDL_EOD!AI8+TPDDL_EOD!AJ8</f>
        <v>17</v>
      </c>
      <c r="N8">
        <f t="shared" si="0"/>
        <v>85.009999999999991</v>
      </c>
      <c r="O8" s="154">
        <f t="shared" si="1"/>
        <v>-9.9999999999909051E-3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288</v>
      </c>
      <c r="G9">
        <f t="shared" si="5"/>
        <v>85</v>
      </c>
      <c r="H9" s="154"/>
      <c r="I9">
        <f>BRPL_EOD!AI9+BRPL_EOD!AJ9</f>
        <v>23.83</v>
      </c>
      <c r="J9">
        <f>BYPL_EOD!AI9+BYPL_EOD!AJ9</f>
        <v>13.54</v>
      </c>
      <c r="K9">
        <f>MES_EOD!AI9+MES_EOD!AJ9</f>
        <v>5.1100000000000003</v>
      </c>
      <c r="L9">
        <f>NDMC_EOD!AI9+NDMC_EOD!AJ9</f>
        <v>25.53</v>
      </c>
      <c r="M9">
        <f>TPDDL_EOD!AI9+TPDDL_EOD!AJ9</f>
        <v>17</v>
      </c>
      <c r="N9">
        <f t="shared" si="0"/>
        <v>85.009999999999991</v>
      </c>
      <c r="O9" s="154">
        <f t="shared" si="1"/>
        <v>-9.9999999999909051E-3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288</v>
      </c>
      <c r="G10">
        <f t="shared" si="5"/>
        <v>85</v>
      </c>
      <c r="H10" s="154"/>
      <c r="I10">
        <f>BRPL_EOD!AI10+BRPL_EOD!AJ10</f>
        <v>23.83</v>
      </c>
      <c r="J10">
        <f>BYPL_EOD!AI10+BYPL_EOD!AJ10</f>
        <v>13.54</v>
      </c>
      <c r="K10">
        <f>MES_EOD!AI10+MES_EOD!AJ10</f>
        <v>5.1100000000000003</v>
      </c>
      <c r="L10">
        <f>NDMC_EOD!AI10+NDMC_EOD!AJ10</f>
        <v>25.53</v>
      </c>
      <c r="M10">
        <f>TPDDL_EOD!AI10+TPDDL_EOD!AJ10</f>
        <v>17</v>
      </c>
      <c r="N10">
        <f t="shared" si="0"/>
        <v>85.009999999999991</v>
      </c>
      <c r="O10" s="154">
        <f t="shared" si="1"/>
        <v>-9.9999999999909051E-3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288</v>
      </c>
      <c r="G11">
        <f t="shared" si="5"/>
        <v>85</v>
      </c>
      <c r="H11" s="154"/>
      <c r="I11">
        <f>BRPL_EOD!AI11+BRPL_EOD!AJ11</f>
        <v>23.83</v>
      </c>
      <c r="J11">
        <f>BYPL_EOD!AI11+BYPL_EOD!AJ11</f>
        <v>13.54</v>
      </c>
      <c r="K11">
        <f>MES_EOD!AI11+MES_EOD!AJ11</f>
        <v>5.1100000000000003</v>
      </c>
      <c r="L11">
        <f>NDMC_EOD!AI11+NDMC_EOD!AJ11</f>
        <v>25.53</v>
      </c>
      <c r="M11">
        <f>TPDDL_EOD!AI11+TPDDL_EOD!AJ11</f>
        <v>17</v>
      </c>
      <c r="N11">
        <f t="shared" si="0"/>
        <v>85.009999999999991</v>
      </c>
      <c r="O11" s="154">
        <f t="shared" si="1"/>
        <v>-9.9999999999909051E-3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288</v>
      </c>
      <c r="G12">
        <f t="shared" si="5"/>
        <v>85</v>
      </c>
      <c r="H12" s="154"/>
      <c r="I12">
        <f>BRPL_EOD!AI12+BRPL_EOD!AJ12</f>
        <v>23.83</v>
      </c>
      <c r="J12">
        <f>BYPL_EOD!AI12+BYPL_EOD!AJ12</f>
        <v>13.54</v>
      </c>
      <c r="K12">
        <f>MES_EOD!AI12+MES_EOD!AJ12</f>
        <v>5.1100000000000003</v>
      </c>
      <c r="L12">
        <f>NDMC_EOD!AI12+NDMC_EOD!AJ12</f>
        <v>25.53</v>
      </c>
      <c r="M12">
        <f>TPDDL_EOD!AI12+TPDDL_EOD!AJ12</f>
        <v>17</v>
      </c>
      <c r="N12">
        <f t="shared" si="0"/>
        <v>85.009999999999991</v>
      </c>
      <c r="O12" s="154">
        <f t="shared" si="1"/>
        <v>-9.9999999999909051E-3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288</v>
      </c>
      <c r="G13">
        <f t="shared" si="5"/>
        <v>85</v>
      </c>
      <c r="H13" s="154"/>
      <c r="I13">
        <f>BRPL_EOD!AI13+BRPL_EOD!AJ13</f>
        <v>23.83</v>
      </c>
      <c r="J13">
        <f>BYPL_EOD!AI13+BYPL_EOD!AJ13</f>
        <v>13.54</v>
      </c>
      <c r="K13">
        <f>MES_EOD!AI13+MES_EOD!AJ13</f>
        <v>5.1100000000000003</v>
      </c>
      <c r="L13">
        <f>NDMC_EOD!AI13+NDMC_EOD!AJ13</f>
        <v>25.53</v>
      </c>
      <c r="M13">
        <f>TPDDL_EOD!AI13+TPDDL_EOD!AJ13</f>
        <v>17</v>
      </c>
      <c r="N13">
        <f t="shared" si="0"/>
        <v>85.009999999999991</v>
      </c>
      <c r="O13" s="154">
        <f t="shared" si="1"/>
        <v>-9.9999999999909051E-3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288</v>
      </c>
      <c r="G15">
        <f t="shared" si="5"/>
        <v>85</v>
      </c>
      <c r="H15" s="154"/>
      <c r="I15">
        <f>BRPL_EOD!AI15+BRPL_EOD!AJ15</f>
        <v>23.83</v>
      </c>
      <c r="J15">
        <f>BYPL_EOD!AI15+BYPL_EOD!AJ15</f>
        <v>13.54</v>
      </c>
      <c r="K15">
        <f>MES_EOD!AI15+MES_EOD!AJ15</f>
        <v>5.1100000000000003</v>
      </c>
      <c r="L15">
        <f>NDMC_EOD!AI15+NDMC_EOD!AJ15</f>
        <v>25.53</v>
      </c>
      <c r="M15">
        <f>TPDDL_EOD!AI15+TPDDL_EOD!AJ15</f>
        <v>17</v>
      </c>
      <c r="N15">
        <f t="shared" si="0"/>
        <v>85.009999999999991</v>
      </c>
      <c r="O15" s="154">
        <f t="shared" si="1"/>
        <v>-9.9999999999909051E-3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288</v>
      </c>
      <c r="G16">
        <f t="shared" si="5"/>
        <v>85</v>
      </c>
      <c r="H16" s="154"/>
      <c r="I16">
        <f>BRPL_EOD!AI16+BRPL_EOD!AJ16</f>
        <v>23.83</v>
      </c>
      <c r="J16">
        <f>BYPL_EOD!AI16+BYPL_EOD!AJ16</f>
        <v>13.54</v>
      </c>
      <c r="K16">
        <f>MES_EOD!AI16+MES_EOD!AJ16</f>
        <v>5.1100000000000003</v>
      </c>
      <c r="L16">
        <f>NDMC_EOD!AI16+NDMC_EOD!AJ16</f>
        <v>25.53</v>
      </c>
      <c r="M16">
        <f>TPDDL_EOD!AI16+TPDDL_EOD!AJ16</f>
        <v>17</v>
      </c>
      <c r="N16">
        <f t="shared" si="0"/>
        <v>85.009999999999991</v>
      </c>
      <c r="O16" s="154">
        <f t="shared" si="1"/>
        <v>-9.9999999999909051E-3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288</v>
      </c>
      <c r="G17">
        <f t="shared" si="5"/>
        <v>85</v>
      </c>
      <c r="H17" s="154"/>
      <c r="I17">
        <f>BRPL_EOD!AI17+BRPL_EOD!AJ17</f>
        <v>23.83</v>
      </c>
      <c r="J17">
        <f>BYPL_EOD!AI17+BYPL_EOD!AJ17</f>
        <v>13.54</v>
      </c>
      <c r="K17">
        <f>MES_EOD!AI17+MES_EOD!AJ17</f>
        <v>5.1100000000000003</v>
      </c>
      <c r="L17">
        <f>NDMC_EOD!AI17+NDMC_EOD!AJ17</f>
        <v>25.53</v>
      </c>
      <c r="M17">
        <f>TPDDL_EOD!AI17+TPDDL_EOD!AJ17</f>
        <v>17</v>
      </c>
      <c r="N17">
        <f t="shared" si="0"/>
        <v>85.009999999999991</v>
      </c>
      <c r="O17" s="154">
        <f t="shared" si="1"/>
        <v>-9.9999999999909051E-3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288</v>
      </c>
      <c r="G18">
        <f t="shared" si="5"/>
        <v>85</v>
      </c>
      <c r="H18" s="154"/>
      <c r="I18">
        <f>BRPL_EOD!AI18+BRPL_EOD!AJ18</f>
        <v>23.83</v>
      </c>
      <c r="J18">
        <f>BYPL_EOD!AI18+BYPL_EOD!AJ18</f>
        <v>13.54</v>
      </c>
      <c r="K18">
        <f>MES_EOD!AI18+MES_EOD!AJ18</f>
        <v>5.1100000000000003</v>
      </c>
      <c r="L18">
        <f>NDMC_EOD!AI18+NDMC_EOD!AJ18</f>
        <v>25.53</v>
      </c>
      <c r="M18">
        <f>TPDDL_EOD!AI18+TPDDL_EOD!AJ18</f>
        <v>17</v>
      </c>
      <c r="N18">
        <f t="shared" si="0"/>
        <v>85.009999999999991</v>
      </c>
      <c r="O18" s="154">
        <f t="shared" si="1"/>
        <v>-9.9999999999909051E-3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288</v>
      </c>
      <c r="G19">
        <f t="shared" si="5"/>
        <v>85</v>
      </c>
      <c r="H19" s="154"/>
      <c r="I19">
        <f>BRPL_EOD!AI19+BRPL_EOD!AJ19</f>
        <v>23.83</v>
      </c>
      <c r="J19">
        <f>BYPL_EOD!AI19+BYPL_EOD!AJ19</f>
        <v>13.54</v>
      </c>
      <c r="K19">
        <f>MES_EOD!AI19+MES_EOD!AJ19</f>
        <v>5.1100000000000003</v>
      </c>
      <c r="L19">
        <f>NDMC_EOD!AI19+NDMC_EOD!AJ19</f>
        <v>25.53</v>
      </c>
      <c r="M19">
        <f>TPDDL_EOD!AI19+TPDDL_EOD!AJ19</f>
        <v>17</v>
      </c>
      <c r="N19">
        <f t="shared" si="0"/>
        <v>85.009999999999991</v>
      </c>
      <c r="O19" s="154">
        <f t="shared" si="1"/>
        <v>-9.9999999999909051E-3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288</v>
      </c>
      <c r="G21">
        <f t="shared" si="5"/>
        <v>85</v>
      </c>
      <c r="H21" s="154"/>
      <c r="I21">
        <f>BRPL_EOD!AI21+BRPL_EOD!AJ21</f>
        <v>23.83</v>
      </c>
      <c r="J21">
        <f>BYPL_EOD!AI21+BYPL_EOD!AJ21</f>
        <v>13.54</v>
      </c>
      <c r="K21">
        <f>MES_EOD!AI21+MES_EOD!AJ21</f>
        <v>5.1100000000000003</v>
      </c>
      <c r="L21">
        <f>NDMC_EOD!AI21+NDMC_EOD!AJ21</f>
        <v>25.53</v>
      </c>
      <c r="M21">
        <f>TPDDL_EOD!AI21+TPDDL_EOD!AJ21</f>
        <v>17</v>
      </c>
      <c r="N21">
        <f t="shared" si="0"/>
        <v>85.009999999999991</v>
      </c>
      <c r="O21" s="154">
        <f t="shared" si="1"/>
        <v>-9.9999999999909051E-3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288</v>
      </c>
      <c r="G22">
        <f t="shared" si="5"/>
        <v>85</v>
      </c>
      <c r="H22" s="154"/>
      <c r="I22">
        <f>BRPL_EOD!AI22+BRPL_EOD!AJ22</f>
        <v>23.83</v>
      </c>
      <c r="J22">
        <f>BYPL_EOD!AI22+BYPL_EOD!AJ22</f>
        <v>13.54</v>
      </c>
      <c r="K22">
        <f>MES_EOD!AI22+MES_EOD!AJ22</f>
        <v>5.1100000000000003</v>
      </c>
      <c r="L22">
        <f>NDMC_EOD!AI22+NDMC_EOD!AJ22</f>
        <v>25.53</v>
      </c>
      <c r="M22">
        <f>TPDDL_EOD!AI22+TPDDL_EOD!AJ22</f>
        <v>17</v>
      </c>
      <c r="N22">
        <f t="shared" si="0"/>
        <v>85.009999999999991</v>
      </c>
      <c r="O22" s="154">
        <f t="shared" si="1"/>
        <v>-9.9999999999909051E-3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288</v>
      </c>
      <c r="G23">
        <f t="shared" si="5"/>
        <v>85</v>
      </c>
      <c r="H23" s="154"/>
      <c r="I23">
        <f>BRPL_EOD!AI23+BRPL_EOD!AJ23</f>
        <v>23.83</v>
      </c>
      <c r="J23">
        <f>BYPL_EOD!AI23+BYPL_EOD!AJ23</f>
        <v>13.54</v>
      </c>
      <c r="K23">
        <f>MES_EOD!AI23+MES_EOD!AJ23</f>
        <v>5.1100000000000003</v>
      </c>
      <c r="L23">
        <f>NDMC_EOD!AI23+NDMC_EOD!AJ23</f>
        <v>25.53</v>
      </c>
      <c r="M23">
        <f>TPDDL_EOD!AI23+TPDDL_EOD!AJ23</f>
        <v>17</v>
      </c>
      <c r="N23">
        <f t="shared" si="0"/>
        <v>85.009999999999991</v>
      </c>
      <c r="O23" s="154">
        <f t="shared" si="1"/>
        <v>-9.9999999999909051E-3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288</v>
      </c>
      <c r="G24">
        <f t="shared" si="5"/>
        <v>85</v>
      </c>
      <c r="H24" s="154"/>
      <c r="I24">
        <f>BRPL_EOD!AI24+BRPL_EOD!AJ24</f>
        <v>23.83</v>
      </c>
      <c r="J24">
        <f>BYPL_EOD!AI24+BYPL_EOD!AJ24</f>
        <v>13.54</v>
      </c>
      <c r="K24">
        <f>MES_EOD!AI24+MES_EOD!AJ24</f>
        <v>5.1100000000000003</v>
      </c>
      <c r="L24">
        <f>NDMC_EOD!AI24+NDMC_EOD!AJ24</f>
        <v>25.53</v>
      </c>
      <c r="M24">
        <f>TPDDL_EOD!AI24+TPDDL_EOD!AJ24</f>
        <v>17</v>
      </c>
      <c r="N24">
        <f t="shared" si="0"/>
        <v>85.009999999999991</v>
      </c>
      <c r="O24" s="154">
        <f t="shared" si="1"/>
        <v>-9.9999999999909051E-3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288</v>
      </c>
      <c r="G26">
        <f t="shared" si="5"/>
        <v>85</v>
      </c>
      <c r="H26" s="154"/>
      <c r="I26">
        <f>BRPL_EOD!AI26+BRPL_EOD!AJ26</f>
        <v>23.83</v>
      </c>
      <c r="J26">
        <f>BYPL_EOD!AI26+BYPL_EOD!AJ26</f>
        <v>13.54</v>
      </c>
      <c r="K26">
        <f>MES_EOD!AI26+MES_EOD!AJ26</f>
        <v>5.1100000000000003</v>
      </c>
      <c r="L26">
        <f>NDMC_EOD!AI26+NDMC_EOD!AJ26</f>
        <v>25.53</v>
      </c>
      <c r="M26">
        <f>TPDDL_EOD!AI26+TPDDL_EOD!AJ26</f>
        <v>17</v>
      </c>
      <c r="N26">
        <f t="shared" si="0"/>
        <v>85.009999999999991</v>
      </c>
      <c r="O26" s="154">
        <f t="shared" si="1"/>
        <v>-9.9999999999909051E-3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288</v>
      </c>
      <c r="G27">
        <f t="shared" si="5"/>
        <v>82</v>
      </c>
      <c r="H27" s="154"/>
      <c r="I27">
        <f>BRPL_EOD!AI27+BRPL_EOD!AJ27</f>
        <v>22.74</v>
      </c>
      <c r="J27">
        <f>BYPL_EOD!AI27+BYPL_EOD!AJ27</f>
        <v>12.91</v>
      </c>
      <c r="K27">
        <f>MES_EOD!AI27+MES_EOD!AJ27</f>
        <v>5</v>
      </c>
      <c r="L27">
        <f>NDMC_EOD!AI27+NDMC_EOD!AJ27</f>
        <v>24.35</v>
      </c>
      <c r="M27">
        <f>TPDDL_EOD!AI27+TPDDL_EOD!AJ27</f>
        <v>17</v>
      </c>
      <c r="N27">
        <f t="shared" si="0"/>
        <v>82</v>
      </c>
      <c r="O27" s="154">
        <f t="shared" si="1"/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288</v>
      </c>
      <c r="G28">
        <f t="shared" si="5"/>
        <v>85</v>
      </c>
      <c r="H28" s="154"/>
      <c r="I28">
        <f>BRPL_EOD!AI28+BRPL_EOD!AJ28</f>
        <v>23.83</v>
      </c>
      <c r="J28">
        <f>BYPL_EOD!AI28+BYPL_EOD!AJ28</f>
        <v>13.54</v>
      </c>
      <c r="K28">
        <f>MES_EOD!AI28+MES_EOD!AJ28</f>
        <v>5.1100000000000003</v>
      </c>
      <c r="L28">
        <f>NDMC_EOD!AI28+NDMC_EOD!AJ28</f>
        <v>25.53</v>
      </c>
      <c r="M28">
        <f>TPDDL_EOD!AI28+TPDDL_EOD!AJ28</f>
        <v>17</v>
      </c>
      <c r="N28">
        <f t="shared" si="0"/>
        <v>85.009999999999991</v>
      </c>
      <c r="O28" s="154">
        <f t="shared" si="1"/>
        <v>-9.9999999999909051E-3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288</v>
      </c>
      <c r="G29">
        <f t="shared" si="5"/>
        <v>85</v>
      </c>
      <c r="H29" s="154"/>
      <c r="I29">
        <f>BRPL_EOD!AI29+BRPL_EOD!AJ29</f>
        <v>23.83</v>
      </c>
      <c r="J29">
        <f>BYPL_EOD!AI29+BYPL_EOD!AJ29</f>
        <v>13.54</v>
      </c>
      <c r="K29">
        <f>MES_EOD!AI29+MES_EOD!AJ29</f>
        <v>5.1100000000000003</v>
      </c>
      <c r="L29">
        <f>NDMC_EOD!AI29+NDMC_EOD!AJ29</f>
        <v>25.53</v>
      </c>
      <c r="M29">
        <f>TPDDL_EOD!AI29+TPDDL_EOD!AJ29</f>
        <v>17</v>
      </c>
      <c r="N29">
        <f t="shared" si="0"/>
        <v>85.009999999999991</v>
      </c>
      <c r="O29" s="154">
        <f t="shared" si="1"/>
        <v>-9.9999999999909051E-3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23.83</v>
      </c>
      <c r="J30">
        <f>BYPL_EOD!AI30+BYPL_EOD!AJ30</f>
        <v>13.54</v>
      </c>
      <c r="K30">
        <f>MES_EOD!AI30+MES_EOD!AJ30</f>
        <v>5.1100000000000003</v>
      </c>
      <c r="L30">
        <f>NDMC_EOD!AI30+NDMC_EOD!AJ30</f>
        <v>25.53</v>
      </c>
      <c r="M30">
        <f>TPDDL_EOD!AI30+TPDDL_EOD!AJ30</f>
        <v>17</v>
      </c>
      <c r="N30">
        <f t="shared" si="0"/>
        <v>85.009999999999991</v>
      </c>
      <c r="O30" s="154">
        <f t="shared" si="1"/>
        <v>-9.9999999999909051E-3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288</v>
      </c>
      <c r="G31">
        <f t="shared" si="5"/>
        <v>85</v>
      </c>
      <c r="H31" s="154"/>
      <c r="I31">
        <f>BRPL_EOD!AI31+BRPL_EOD!AJ31</f>
        <v>23.83</v>
      </c>
      <c r="J31">
        <f>BYPL_EOD!AI31+BYPL_EOD!AJ31</f>
        <v>13.54</v>
      </c>
      <c r="K31">
        <f>MES_EOD!AI31+MES_EOD!AJ31</f>
        <v>5.1100000000000003</v>
      </c>
      <c r="L31">
        <f>NDMC_EOD!AI31+NDMC_EOD!AJ31</f>
        <v>25.53</v>
      </c>
      <c r="M31">
        <f>TPDDL_EOD!AI31+TPDDL_EOD!AJ31</f>
        <v>17</v>
      </c>
      <c r="N31">
        <f t="shared" si="0"/>
        <v>85.009999999999991</v>
      </c>
      <c r="O31" s="154">
        <f t="shared" si="1"/>
        <v>-9.9999999999909051E-3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288</v>
      </c>
      <c r="G32">
        <f t="shared" si="5"/>
        <v>85</v>
      </c>
      <c r="H32" s="154"/>
      <c r="I32">
        <f>BRPL_EOD!AI32+BRPL_EOD!AJ32</f>
        <v>23.83</v>
      </c>
      <c r="J32">
        <f>BYPL_EOD!AI32+BYPL_EOD!AJ32</f>
        <v>13.54</v>
      </c>
      <c r="K32">
        <f>MES_EOD!AI32+MES_EOD!AJ32</f>
        <v>5.1100000000000003</v>
      </c>
      <c r="L32">
        <f>NDMC_EOD!AI32+NDMC_EOD!AJ32</f>
        <v>25.53</v>
      </c>
      <c r="M32">
        <f>TPDDL_EOD!AI32+TPDDL_EOD!AJ32</f>
        <v>17</v>
      </c>
      <c r="N32">
        <f t="shared" si="0"/>
        <v>85.009999999999991</v>
      </c>
      <c r="O32" s="154">
        <f t="shared" si="1"/>
        <v>-9.9999999999909051E-3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288</v>
      </c>
      <c r="G33">
        <f t="shared" si="5"/>
        <v>82</v>
      </c>
      <c r="H33" s="154"/>
      <c r="I33">
        <f>BRPL_EOD!AI33+BRPL_EOD!AJ33</f>
        <v>22.74</v>
      </c>
      <c r="J33">
        <f>BYPL_EOD!AI33+BYPL_EOD!AJ33</f>
        <v>12.91</v>
      </c>
      <c r="K33">
        <f>MES_EOD!AI33+MES_EOD!AJ33</f>
        <v>5</v>
      </c>
      <c r="L33">
        <f>NDMC_EOD!AI33+NDMC_EOD!AJ33</f>
        <v>24.35</v>
      </c>
      <c r="M33">
        <f>TPDDL_EOD!AI33+TPDDL_EOD!AJ33</f>
        <v>17</v>
      </c>
      <c r="N33">
        <f t="shared" si="0"/>
        <v>82</v>
      </c>
      <c r="O33" s="154">
        <f t="shared" si="1"/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288</v>
      </c>
      <c r="G34">
        <f t="shared" si="5"/>
        <v>85</v>
      </c>
      <c r="H34" s="154"/>
      <c r="I34">
        <f>BRPL_EOD!AI34+BRPL_EOD!AJ34</f>
        <v>23.83</v>
      </c>
      <c r="J34">
        <f>BYPL_EOD!AI34+BYPL_EOD!AJ34</f>
        <v>13.54</v>
      </c>
      <c r="K34">
        <f>MES_EOD!AI34+MES_EOD!AJ34</f>
        <v>5.1100000000000003</v>
      </c>
      <c r="L34">
        <f>NDMC_EOD!AI34+NDMC_EOD!AJ34</f>
        <v>25.53</v>
      </c>
      <c r="M34">
        <f>TPDDL_EOD!AI34+TPDDL_EOD!AJ34</f>
        <v>17</v>
      </c>
      <c r="N34">
        <f t="shared" si="0"/>
        <v>85.009999999999991</v>
      </c>
      <c r="O34" s="154">
        <f t="shared" si="1"/>
        <v>-9.9999999999909051E-3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23.83</v>
      </c>
      <c r="J35">
        <f>BYPL_EOD!AI35+BYPL_EOD!AJ35</f>
        <v>13.54</v>
      </c>
      <c r="K35">
        <f>MES_EOD!AI35+MES_EOD!AJ35</f>
        <v>5.1100000000000003</v>
      </c>
      <c r="L35">
        <f>NDMC_EOD!AI35+NDMC_EOD!AJ35</f>
        <v>25.53</v>
      </c>
      <c r="M35">
        <f>TPDDL_EOD!AI35+TPDDL_EOD!AJ35</f>
        <v>17</v>
      </c>
      <c r="N35">
        <f t="shared" si="0"/>
        <v>85.009999999999991</v>
      </c>
      <c r="O35" s="154">
        <f t="shared" si="1"/>
        <v>-9.9999999999909051E-3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5.1100000000000003</v>
      </c>
      <c r="L36">
        <f>NDMC_EOD!AI36+NDMC_EOD!AJ36</f>
        <v>25.53</v>
      </c>
      <c r="M36">
        <f>TPDDL_EOD!AI36+TPDDL_EOD!AJ36</f>
        <v>17</v>
      </c>
      <c r="N36">
        <f t="shared" si="0"/>
        <v>85.009999999999991</v>
      </c>
      <c r="O36" s="154">
        <f t="shared" si="1"/>
        <v>-9.9999999999909051E-3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23.83</v>
      </c>
      <c r="J37">
        <f>BYPL_EOD!AI37+BYPL_EOD!AJ37</f>
        <v>13.54</v>
      </c>
      <c r="K37">
        <f>MES_EOD!AI37+MES_EOD!AJ37</f>
        <v>5.1100000000000003</v>
      </c>
      <c r="L37">
        <f>NDMC_EOD!AI37+NDMC_EOD!AJ37</f>
        <v>25.53</v>
      </c>
      <c r="M37">
        <f>TPDDL_EOD!AI37+TPDDL_EOD!AJ37</f>
        <v>17</v>
      </c>
      <c r="N37">
        <f t="shared" si="0"/>
        <v>85.009999999999991</v>
      </c>
      <c r="O37" s="154">
        <f t="shared" si="1"/>
        <v>-9.9999999999909051E-3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16.29</v>
      </c>
      <c r="J38">
        <f>BYPL_EOD!AI38+BYPL_EOD!AJ38</f>
        <v>9.26</v>
      </c>
      <c r="K38">
        <f>MES_EOD!AI38+MES_EOD!AJ38</f>
        <v>5</v>
      </c>
      <c r="L38">
        <f>NDMC_EOD!AI38+NDMC_EOD!AJ38</f>
        <v>17.45</v>
      </c>
      <c r="M38">
        <f>TPDDL_EOD!AI38+TPDDL_EOD!AJ38</f>
        <v>37</v>
      </c>
      <c r="N38">
        <f t="shared" si="0"/>
        <v>85</v>
      </c>
      <c r="O38" s="154">
        <f t="shared" si="1"/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22.74</v>
      </c>
      <c r="J39">
        <f>BYPL_EOD!AI39+BYPL_EOD!AJ39</f>
        <v>12.91</v>
      </c>
      <c r="K39">
        <f>MES_EOD!AI39+MES_EOD!AJ39</f>
        <v>5</v>
      </c>
      <c r="L39">
        <f>NDMC_EOD!AI39+NDMC_EOD!AJ39</f>
        <v>24.35</v>
      </c>
      <c r="M39">
        <f>TPDDL_EOD!AI39+TPDDL_EOD!AJ39</f>
        <v>17</v>
      </c>
      <c r="N39">
        <f t="shared" si="0"/>
        <v>82</v>
      </c>
      <c r="O39" s="154">
        <f t="shared" si="1"/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23.83</v>
      </c>
      <c r="J40">
        <f>BYPL_EOD!AI40+BYPL_EOD!AJ40</f>
        <v>13.54</v>
      </c>
      <c r="K40">
        <f>MES_EOD!AI40+MES_EOD!AJ40</f>
        <v>5.1100000000000003</v>
      </c>
      <c r="L40">
        <f>NDMC_EOD!AI40+NDMC_EOD!AJ40</f>
        <v>25.53</v>
      </c>
      <c r="M40">
        <f>TPDDL_EOD!AI40+TPDDL_EOD!AJ40</f>
        <v>17</v>
      </c>
      <c r="N40">
        <f t="shared" si="0"/>
        <v>85.009999999999991</v>
      </c>
      <c r="O40" s="154">
        <f t="shared" si="1"/>
        <v>-9.9999999999909051E-3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5.1100000000000003</v>
      </c>
      <c r="L41">
        <f>NDMC_EOD!AI41+NDMC_EOD!AJ41</f>
        <v>25.53</v>
      </c>
      <c r="M41">
        <f>TPDDL_EOD!AI41+TPDDL_EOD!AJ41</f>
        <v>17</v>
      </c>
      <c r="N41">
        <f t="shared" si="0"/>
        <v>85.009999999999991</v>
      </c>
      <c r="O41" s="154">
        <f t="shared" si="1"/>
        <v>-9.9999999999909051E-3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23.83</v>
      </c>
      <c r="J42">
        <f>BYPL_EOD!AI42+BYPL_EOD!AJ42</f>
        <v>13.54</v>
      </c>
      <c r="K42">
        <f>MES_EOD!AI42+MES_EOD!AJ42</f>
        <v>5.1100000000000003</v>
      </c>
      <c r="L42">
        <f>NDMC_EOD!AI42+NDMC_EOD!AJ42</f>
        <v>25.53</v>
      </c>
      <c r="M42">
        <f>TPDDL_EOD!AI42+TPDDL_EOD!AJ42</f>
        <v>17</v>
      </c>
      <c r="N42">
        <f t="shared" si="0"/>
        <v>85.009999999999991</v>
      </c>
      <c r="O42" s="154">
        <f t="shared" si="1"/>
        <v>-9.9999999999909051E-3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23.83</v>
      </c>
      <c r="J43">
        <f>BYPL_EOD!AI43+BYPL_EOD!AJ43</f>
        <v>13.54</v>
      </c>
      <c r="K43">
        <f>MES_EOD!AI43+MES_EOD!AJ43</f>
        <v>5.1100000000000003</v>
      </c>
      <c r="L43">
        <f>NDMC_EOD!AI43+NDMC_EOD!AJ43</f>
        <v>25.53</v>
      </c>
      <c r="M43">
        <f>TPDDL_EOD!AI43+TPDDL_EOD!AJ43</f>
        <v>17</v>
      </c>
      <c r="N43">
        <f t="shared" si="0"/>
        <v>85.009999999999991</v>
      </c>
      <c r="O43" s="154">
        <f t="shared" si="1"/>
        <v>-9.9999999999909051E-3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23.83</v>
      </c>
      <c r="J44">
        <f>BYPL_EOD!AI44+BYPL_EOD!AJ44</f>
        <v>13.54</v>
      </c>
      <c r="K44">
        <f>MES_EOD!AI44+MES_EOD!AJ44</f>
        <v>5.1100000000000003</v>
      </c>
      <c r="L44">
        <f>NDMC_EOD!AI44+NDMC_EOD!AJ44</f>
        <v>25.53</v>
      </c>
      <c r="M44">
        <f>TPDDL_EOD!AI44+TPDDL_EOD!AJ44</f>
        <v>17</v>
      </c>
      <c r="N44">
        <f t="shared" si="0"/>
        <v>85.009999999999991</v>
      </c>
      <c r="O44" s="154">
        <f t="shared" si="1"/>
        <v>-9.9999999999909051E-3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22.74</v>
      </c>
      <c r="J45">
        <f>BYPL_EOD!AI45+BYPL_EOD!AJ45</f>
        <v>12.91</v>
      </c>
      <c r="K45">
        <f>MES_EOD!AI45+MES_EOD!AJ45</f>
        <v>5</v>
      </c>
      <c r="L45">
        <f>NDMC_EOD!AI45+NDMC_EOD!AJ45</f>
        <v>24.35</v>
      </c>
      <c r="M45">
        <f>TPDDL_EOD!AI45+TPDDL_EOD!AJ45</f>
        <v>17</v>
      </c>
      <c r="N45">
        <f t="shared" si="0"/>
        <v>82</v>
      </c>
      <c r="O45" s="154">
        <f t="shared" si="1"/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23.83</v>
      </c>
      <c r="J46">
        <f>BYPL_EOD!AI46+BYPL_EOD!AJ46</f>
        <v>13.54</v>
      </c>
      <c r="K46">
        <f>MES_EOD!AI46+MES_EOD!AJ46</f>
        <v>5.1100000000000003</v>
      </c>
      <c r="L46">
        <f>NDMC_EOD!AI46+NDMC_EOD!AJ46</f>
        <v>25.53</v>
      </c>
      <c r="M46">
        <f>TPDDL_EOD!AI46+TPDDL_EOD!AJ46</f>
        <v>17</v>
      </c>
      <c r="N46">
        <f t="shared" si="0"/>
        <v>85.009999999999991</v>
      </c>
      <c r="O46" s="154">
        <f t="shared" si="1"/>
        <v>-9.9999999999909051E-3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23.83</v>
      </c>
      <c r="J47">
        <f>BYPL_EOD!AI47+BYPL_EOD!AJ47</f>
        <v>13.54</v>
      </c>
      <c r="K47">
        <f>MES_EOD!AI47+MES_EOD!AJ47</f>
        <v>5.1100000000000003</v>
      </c>
      <c r="L47">
        <f>NDMC_EOD!AI47+NDMC_EOD!AJ47</f>
        <v>25.53</v>
      </c>
      <c r="M47">
        <f>TPDDL_EOD!AI47+TPDDL_EOD!AJ47</f>
        <v>17</v>
      </c>
      <c r="N47">
        <f t="shared" si="0"/>
        <v>85.009999999999991</v>
      </c>
      <c r="O47" s="154">
        <f t="shared" si="1"/>
        <v>-9.9999999999909051E-3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23.83</v>
      </c>
      <c r="J48">
        <f>BYPL_EOD!AI48+BYPL_EOD!AJ48</f>
        <v>13.54</v>
      </c>
      <c r="K48">
        <f>MES_EOD!AI48+MES_EOD!AJ48</f>
        <v>5.1100000000000003</v>
      </c>
      <c r="L48">
        <f>NDMC_EOD!AI48+NDMC_EOD!AJ48</f>
        <v>25.53</v>
      </c>
      <c r="M48">
        <f>TPDDL_EOD!AI48+TPDDL_EOD!AJ48</f>
        <v>17</v>
      </c>
      <c r="N48">
        <f t="shared" si="0"/>
        <v>85.009999999999991</v>
      </c>
      <c r="O48" s="154">
        <f t="shared" si="1"/>
        <v>-9.9999999999909051E-3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23.83</v>
      </c>
      <c r="J49">
        <f>BYPL_EOD!AI49+BYPL_EOD!AJ49</f>
        <v>13.54</v>
      </c>
      <c r="K49">
        <f>MES_EOD!AI49+MES_EOD!AJ49</f>
        <v>5.1100000000000003</v>
      </c>
      <c r="L49">
        <f>NDMC_EOD!AI49+NDMC_EOD!AJ49</f>
        <v>25.53</v>
      </c>
      <c r="M49">
        <f>TPDDL_EOD!AI49+TPDDL_EOD!AJ49</f>
        <v>17</v>
      </c>
      <c r="N49">
        <f t="shared" si="0"/>
        <v>85.009999999999991</v>
      </c>
      <c r="O49" s="154">
        <f t="shared" si="1"/>
        <v>-9.9999999999909051E-3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23.83</v>
      </c>
      <c r="J50">
        <f>BYPL_EOD!AI50+BYPL_EOD!AJ50</f>
        <v>13.54</v>
      </c>
      <c r="K50">
        <f>MES_EOD!AI50+MES_EOD!AJ50</f>
        <v>5.1100000000000003</v>
      </c>
      <c r="L50">
        <f>NDMC_EOD!AI50+NDMC_EOD!AJ50</f>
        <v>25.53</v>
      </c>
      <c r="M50">
        <f>TPDDL_EOD!AI50+TPDDL_EOD!AJ50</f>
        <v>17</v>
      </c>
      <c r="N50">
        <f t="shared" si="0"/>
        <v>85.009999999999991</v>
      </c>
      <c r="O50" s="154">
        <f t="shared" si="1"/>
        <v>-9.9999999999909051E-3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23.83</v>
      </c>
      <c r="J51">
        <f>BYPL_EOD!AI51+BYPL_EOD!AJ51</f>
        <v>13.54</v>
      </c>
      <c r="K51">
        <f>MES_EOD!AI51+MES_EOD!AJ51</f>
        <v>5.1100000000000003</v>
      </c>
      <c r="L51">
        <f>NDMC_EOD!AI51+NDMC_EOD!AJ51</f>
        <v>25.53</v>
      </c>
      <c r="M51">
        <f>TPDDL_EOD!AI51+TPDDL_EOD!AJ51</f>
        <v>17</v>
      </c>
      <c r="N51">
        <f t="shared" si="0"/>
        <v>85.009999999999991</v>
      </c>
      <c r="O51" s="154">
        <f t="shared" si="1"/>
        <v>-9.9999999999909051E-3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23.83</v>
      </c>
      <c r="J52">
        <f>BYPL_EOD!AI52+BYPL_EOD!AJ52</f>
        <v>13.54</v>
      </c>
      <c r="K52">
        <f>MES_EOD!AI52+MES_EOD!AJ52</f>
        <v>5.1100000000000003</v>
      </c>
      <c r="L52">
        <f>NDMC_EOD!AI52+NDMC_EOD!AJ52</f>
        <v>25.53</v>
      </c>
      <c r="M52">
        <f>TPDDL_EOD!AI52+TPDDL_EOD!AJ52</f>
        <v>17</v>
      </c>
      <c r="N52">
        <f t="shared" si="0"/>
        <v>85.009999999999991</v>
      </c>
      <c r="O52" s="154">
        <f t="shared" si="1"/>
        <v>-9.9999999999909051E-3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23.83</v>
      </c>
      <c r="J53">
        <f>BYPL_EOD!AI53+BYPL_EOD!AJ53</f>
        <v>13.54</v>
      </c>
      <c r="K53">
        <f>MES_EOD!AI53+MES_EOD!AJ53</f>
        <v>5.1100000000000003</v>
      </c>
      <c r="L53">
        <f>NDMC_EOD!AI53+NDMC_EOD!AJ53</f>
        <v>25.53</v>
      </c>
      <c r="M53">
        <f>TPDDL_EOD!AI53+TPDDL_EOD!AJ53</f>
        <v>17</v>
      </c>
      <c r="N53">
        <f t="shared" si="0"/>
        <v>85.009999999999991</v>
      </c>
      <c r="O53" s="154">
        <f t="shared" si="1"/>
        <v>-9.9999999999909051E-3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23.83</v>
      </c>
      <c r="J54">
        <f>BYPL_EOD!AI54+BYPL_EOD!AJ54</f>
        <v>13.54</v>
      </c>
      <c r="K54">
        <f>MES_EOD!AI54+MES_EOD!AJ54</f>
        <v>5.1100000000000003</v>
      </c>
      <c r="L54">
        <f>NDMC_EOD!AI54+NDMC_EOD!AJ54</f>
        <v>25.53</v>
      </c>
      <c r="M54">
        <f>TPDDL_EOD!AI54+TPDDL_EOD!AJ54</f>
        <v>17</v>
      </c>
      <c r="N54">
        <f t="shared" si="0"/>
        <v>85.009999999999991</v>
      </c>
      <c r="O54" s="154">
        <f t="shared" si="1"/>
        <v>-9.9999999999909051E-3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23.83</v>
      </c>
      <c r="J55">
        <f>BYPL_EOD!AI55+BYPL_EOD!AJ55</f>
        <v>13.54</v>
      </c>
      <c r="K55">
        <f>MES_EOD!AI55+MES_EOD!AJ55</f>
        <v>5.1100000000000003</v>
      </c>
      <c r="L55">
        <f>NDMC_EOD!AI55+NDMC_EOD!AJ55</f>
        <v>25.53</v>
      </c>
      <c r="M55">
        <f>TPDDL_EOD!AI55+TPDDL_EOD!AJ55</f>
        <v>17</v>
      </c>
      <c r="N55">
        <f t="shared" si="0"/>
        <v>85.009999999999991</v>
      </c>
      <c r="O55" s="154">
        <f t="shared" si="1"/>
        <v>-9.9999999999909051E-3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23.83</v>
      </c>
      <c r="J56">
        <f>BYPL_EOD!AI56+BYPL_EOD!AJ56</f>
        <v>13.54</v>
      </c>
      <c r="K56">
        <f>MES_EOD!AI56+MES_EOD!AJ56</f>
        <v>5.1100000000000003</v>
      </c>
      <c r="L56">
        <f>NDMC_EOD!AI56+NDMC_EOD!AJ56</f>
        <v>25.53</v>
      </c>
      <c r="M56">
        <f>TPDDL_EOD!AI56+TPDDL_EOD!AJ56</f>
        <v>17</v>
      </c>
      <c r="N56">
        <f t="shared" si="0"/>
        <v>85.009999999999991</v>
      </c>
      <c r="O56" s="154">
        <f t="shared" si="1"/>
        <v>-9.9999999999909051E-3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23.83</v>
      </c>
      <c r="J57">
        <f>BYPL_EOD!AI57+BYPL_EOD!AJ57</f>
        <v>13.54</v>
      </c>
      <c r="K57">
        <f>MES_EOD!AI57+MES_EOD!AJ57</f>
        <v>5.1100000000000003</v>
      </c>
      <c r="L57">
        <f>NDMC_EOD!AI57+NDMC_EOD!AJ57</f>
        <v>25.53</v>
      </c>
      <c r="M57">
        <f>TPDDL_EOD!AI57+TPDDL_EOD!AJ57</f>
        <v>17</v>
      </c>
      <c r="N57">
        <f t="shared" si="0"/>
        <v>85.009999999999991</v>
      </c>
      <c r="O57" s="154">
        <f t="shared" si="1"/>
        <v>-9.9999999999909051E-3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23.83</v>
      </c>
      <c r="J58">
        <f>BYPL_EOD!AI58+BYPL_EOD!AJ58</f>
        <v>13.54</v>
      </c>
      <c r="K58">
        <f>MES_EOD!AI58+MES_EOD!AJ58</f>
        <v>5.1100000000000003</v>
      </c>
      <c r="L58">
        <f>NDMC_EOD!AI58+NDMC_EOD!AJ58</f>
        <v>25.53</v>
      </c>
      <c r="M58">
        <f>TPDDL_EOD!AI58+TPDDL_EOD!AJ58</f>
        <v>17</v>
      </c>
      <c r="N58">
        <f t="shared" si="0"/>
        <v>85.009999999999991</v>
      </c>
      <c r="O58" s="154">
        <f t="shared" si="1"/>
        <v>-9.9999999999909051E-3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23.83</v>
      </c>
      <c r="J59">
        <f>BYPL_EOD!AI59+BYPL_EOD!AJ59</f>
        <v>13.54</v>
      </c>
      <c r="K59">
        <f>MES_EOD!AI59+MES_EOD!AJ59</f>
        <v>5.1100000000000003</v>
      </c>
      <c r="L59">
        <f>NDMC_EOD!AI59+NDMC_EOD!AJ59</f>
        <v>25.53</v>
      </c>
      <c r="M59">
        <f>TPDDL_EOD!AI59+TPDDL_EOD!AJ59</f>
        <v>17</v>
      </c>
      <c r="N59">
        <f t="shared" si="0"/>
        <v>85.009999999999991</v>
      </c>
      <c r="O59" s="154">
        <f t="shared" si="1"/>
        <v>-9.9999999999909051E-3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23.83</v>
      </c>
      <c r="J60">
        <f>BYPL_EOD!AI60+BYPL_EOD!AJ60</f>
        <v>13.54</v>
      </c>
      <c r="K60">
        <f>MES_EOD!AI60+MES_EOD!AJ60</f>
        <v>5.1100000000000003</v>
      </c>
      <c r="L60">
        <f>NDMC_EOD!AI60+NDMC_EOD!AJ60</f>
        <v>25.53</v>
      </c>
      <c r="M60">
        <f>TPDDL_EOD!AI60+TPDDL_EOD!AJ60</f>
        <v>17</v>
      </c>
      <c r="N60">
        <f t="shared" si="0"/>
        <v>85.009999999999991</v>
      </c>
      <c r="O60" s="154">
        <f t="shared" si="1"/>
        <v>-9.9999999999909051E-3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23.83</v>
      </c>
      <c r="J61">
        <f>BYPL_EOD!AI61+BYPL_EOD!AJ61</f>
        <v>13.54</v>
      </c>
      <c r="K61">
        <f>MES_EOD!AI61+MES_EOD!AJ61</f>
        <v>5.1100000000000003</v>
      </c>
      <c r="L61">
        <f>NDMC_EOD!AI61+NDMC_EOD!AJ61</f>
        <v>25.53</v>
      </c>
      <c r="M61">
        <f>TPDDL_EOD!AI61+TPDDL_EOD!AJ61</f>
        <v>17</v>
      </c>
      <c r="N61">
        <f t="shared" si="0"/>
        <v>85.009999999999991</v>
      </c>
      <c r="O61" s="154">
        <f t="shared" si="1"/>
        <v>-9.9999999999909051E-3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23.83</v>
      </c>
      <c r="J62">
        <f>BYPL_EOD!AI62+BYPL_EOD!AJ62</f>
        <v>13.54</v>
      </c>
      <c r="K62">
        <f>MES_EOD!AI62+MES_EOD!AJ62</f>
        <v>5.1100000000000003</v>
      </c>
      <c r="L62">
        <f>NDMC_EOD!AI62+NDMC_EOD!AJ62</f>
        <v>25.53</v>
      </c>
      <c r="M62">
        <f>TPDDL_EOD!AI62+TPDDL_EOD!AJ62</f>
        <v>17</v>
      </c>
      <c r="N62">
        <f t="shared" si="0"/>
        <v>85.009999999999991</v>
      </c>
      <c r="O62" s="154">
        <f t="shared" si="1"/>
        <v>-9.9999999999909051E-3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23.83</v>
      </c>
      <c r="J63">
        <f>BYPL_EOD!AI63+BYPL_EOD!AJ63</f>
        <v>13.54</v>
      </c>
      <c r="K63">
        <f>MES_EOD!AI63+MES_EOD!AJ63</f>
        <v>5.1100000000000003</v>
      </c>
      <c r="L63">
        <f>NDMC_EOD!AI63+NDMC_EOD!AJ63</f>
        <v>25.53</v>
      </c>
      <c r="M63">
        <f>TPDDL_EOD!AI63+TPDDL_EOD!AJ63</f>
        <v>17</v>
      </c>
      <c r="N63">
        <f t="shared" si="0"/>
        <v>85.009999999999991</v>
      </c>
      <c r="O63" s="154">
        <f t="shared" si="1"/>
        <v>-9.9999999999909051E-3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23.83</v>
      </c>
      <c r="J64">
        <f>BYPL_EOD!AI64+BYPL_EOD!AJ64</f>
        <v>13.54</v>
      </c>
      <c r="K64">
        <f>MES_EOD!AI64+MES_EOD!AJ64</f>
        <v>5.1100000000000003</v>
      </c>
      <c r="L64">
        <f>NDMC_EOD!AI64+NDMC_EOD!AJ64</f>
        <v>25.53</v>
      </c>
      <c r="M64">
        <f>TPDDL_EOD!AI64+TPDDL_EOD!AJ64</f>
        <v>17</v>
      </c>
      <c r="N64">
        <f t="shared" si="0"/>
        <v>85.009999999999991</v>
      </c>
      <c r="O64" s="154">
        <f t="shared" si="1"/>
        <v>-9.9999999999909051E-3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23.83</v>
      </c>
      <c r="J65">
        <f>BYPL_EOD!AI65+BYPL_EOD!AJ65</f>
        <v>13.54</v>
      </c>
      <c r="K65">
        <f>MES_EOD!AI65+MES_EOD!AJ65</f>
        <v>5.1100000000000003</v>
      </c>
      <c r="L65">
        <f>NDMC_EOD!AI65+NDMC_EOD!AJ65</f>
        <v>25.53</v>
      </c>
      <c r="M65">
        <f>TPDDL_EOD!AI65+TPDDL_EOD!AJ65</f>
        <v>17</v>
      </c>
      <c r="N65">
        <f t="shared" si="0"/>
        <v>85.009999999999991</v>
      </c>
      <c r="O65" s="154">
        <f t="shared" si="1"/>
        <v>-9.9999999999909051E-3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23.83</v>
      </c>
      <c r="J66">
        <f>BYPL_EOD!AI66+BYPL_EOD!AJ66</f>
        <v>13.54</v>
      </c>
      <c r="K66">
        <f>MES_EOD!AI66+MES_EOD!AJ66</f>
        <v>5.1100000000000003</v>
      </c>
      <c r="L66">
        <f>NDMC_EOD!AI66+NDMC_EOD!AJ66</f>
        <v>25.53</v>
      </c>
      <c r="M66">
        <f>TPDDL_EOD!AI66+TPDDL_EOD!AJ66</f>
        <v>17</v>
      </c>
      <c r="N66">
        <f t="shared" si="0"/>
        <v>85.009999999999991</v>
      </c>
      <c r="O66" s="154">
        <f t="shared" si="1"/>
        <v>-9.9999999999909051E-3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23.83</v>
      </c>
      <c r="J67">
        <f>BYPL_EOD!AI67+BYPL_EOD!AJ67</f>
        <v>13.54</v>
      </c>
      <c r="K67">
        <f>MES_EOD!AI67+MES_EOD!AJ67</f>
        <v>5.1100000000000003</v>
      </c>
      <c r="L67">
        <f>NDMC_EOD!AI67+NDMC_EOD!AJ67</f>
        <v>25.53</v>
      </c>
      <c r="M67">
        <f>TPDDL_EOD!AI67+TPDDL_EOD!AJ67</f>
        <v>17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23.83</v>
      </c>
      <c r="J68">
        <f>BYPL_EOD!AI68+BYPL_EOD!AJ68</f>
        <v>13.54</v>
      </c>
      <c r="K68">
        <f>MES_EOD!AI68+MES_EOD!AJ68</f>
        <v>5.1100000000000003</v>
      </c>
      <c r="L68">
        <f>NDMC_EOD!AI68+NDMC_EOD!AJ68</f>
        <v>25.53</v>
      </c>
      <c r="M68">
        <f>TPDDL_EOD!AI68+TPDDL_EOD!AJ68</f>
        <v>17</v>
      </c>
      <c r="N68">
        <f t="shared" si="6"/>
        <v>85.009999999999991</v>
      </c>
      <c r="O68" s="154">
        <f t="shared" si="7"/>
        <v>-9.9999999999909051E-3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23.83</v>
      </c>
      <c r="J69">
        <f>BYPL_EOD!AI69+BYPL_EOD!AJ69</f>
        <v>13.54</v>
      </c>
      <c r="K69">
        <f>MES_EOD!AI69+MES_EOD!AJ69</f>
        <v>5.1100000000000003</v>
      </c>
      <c r="L69">
        <f>NDMC_EOD!AI69+NDMC_EOD!AJ69</f>
        <v>25.53</v>
      </c>
      <c r="M69">
        <f>TPDDL_EOD!AI69+TPDDL_EOD!AJ69</f>
        <v>17</v>
      </c>
      <c r="N69">
        <f t="shared" si="6"/>
        <v>85.009999999999991</v>
      </c>
      <c r="O69" s="154">
        <f t="shared" si="7"/>
        <v>-9.9999999999909051E-3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23.83</v>
      </c>
      <c r="J70">
        <f>BYPL_EOD!AI70+BYPL_EOD!AJ70</f>
        <v>13.54</v>
      </c>
      <c r="K70">
        <f>MES_EOD!AI70+MES_EOD!AJ70</f>
        <v>5.1100000000000003</v>
      </c>
      <c r="L70">
        <f>NDMC_EOD!AI70+NDMC_EOD!AJ70</f>
        <v>25.53</v>
      </c>
      <c r="M70">
        <f>TPDDL_EOD!AI70+TPDDL_EOD!AJ70</f>
        <v>17</v>
      </c>
      <c r="N70">
        <f t="shared" si="6"/>
        <v>85.009999999999991</v>
      </c>
      <c r="O70" s="154">
        <f t="shared" si="7"/>
        <v>-9.9999999999909051E-3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23.83</v>
      </c>
      <c r="J71">
        <f>BYPL_EOD!AI71+BYPL_EOD!AJ71</f>
        <v>13.54</v>
      </c>
      <c r="K71">
        <f>MES_EOD!AI71+MES_EOD!AJ71</f>
        <v>5.1100000000000003</v>
      </c>
      <c r="L71">
        <f>NDMC_EOD!AI71+NDMC_EOD!AJ71</f>
        <v>25.53</v>
      </c>
      <c r="M71">
        <f>TPDDL_EOD!AI71+TPDDL_EOD!AJ71</f>
        <v>17</v>
      </c>
      <c r="N71">
        <f t="shared" si="6"/>
        <v>85.009999999999991</v>
      </c>
      <c r="O71" s="154">
        <f t="shared" si="7"/>
        <v>-9.9999999999909051E-3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23.83</v>
      </c>
      <c r="J72">
        <f>BYPL_EOD!AI72+BYPL_EOD!AJ72</f>
        <v>13.54</v>
      </c>
      <c r="K72">
        <f>MES_EOD!AI72+MES_EOD!AJ72</f>
        <v>5.1100000000000003</v>
      </c>
      <c r="L72">
        <f>NDMC_EOD!AI72+NDMC_EOD!AJ72</f>
        <v>25.53</v>
      </c>
      <c r="M72">
        <f>TPDDL_EOD!AI72+TPDDL_EOD!AJ72</f>
        <v>17</v>
      </c>
      <c r="N72">
        <f t="shared" si="6"/>
        <v>85.009999999999991</v>
      </c>
      <c r="O72" s="154">
        <f t="shared" si="7"/>
        <v>-9.9999999999909051E-3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23.83</v>
      </c>
      <c r="J73">
        <f>BYPL_EOD!AI73+BYPL_EOD!AJ73</f>
        <v>13.54</v>
      </c>
      <c r="K73">
        <f>MES_EOD!AI73+MES_EOD!AJ73</f>
        <v>5.1100000000000003</v>
      </c>
      <c r="L73">
        <f>NDMC_EOD!AI73+NDMC_EOD!AJ73</f>
        <v>25.53</v>
      </c>
      <c r="M73">
        <f>TPDDL_EOD!AI73+TPDDL_EOD!AJ73</f>
        <v>17</v>
      </c>
      <c r="N73">
        <f t="shared" si="6"/>
        <v>85.009999999999991</v>
      </c>
      <c r="O73" s="154">
        <f t="shared" si="7"/>
        <v>-9.9999999999909051E-3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23.83</v>
      </c>
      <c r="J74">
        <f>BYPL_EOD!AI74+BYPL_EOD!AJ74</f>
        <v>13.54</v>
      </c>
      <c r="K74">
        <f>MES_EOD!AI74+MES_EOD!AJ74</f>
        <v>5.1100000000000003</v>
      </c>
      <c r="L74">
        <f>NDMC_EOD!AI74+NDMC_EOD!AJ74</f>
        <v>25.53</v>
      </c>
      <c r="M74">
        <f>TPDDL_EOD!AI74+TPDDL_EOD!AJ74</f>
        <v>17</v>
      </c>
      <c r="N74">
        <f t="shared" si="6"/>
        <v>85.009999999999991</v>
      </c>
      <c r="O74" s="154">
        <f t="shared" si="7"/>
        <v>-9.9999999999909051E-3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288</v>
      </c>
      <c r="G75">
        <f t="shared" si="11"/>
        <v>85</v>
      </c>
      <c r="H75" s="154"/>
      <c r="I75">
        <f>BRPL_EOD!AI75+BRPL_EOD!AJ75</f>
        <v>23.83</v>
      </c>
      <c r="J75">
        <f>BYPL_EOD!AI75+BYPL_EOD!AJ75</f>
        <v>13.54</v>
      </c>
      <c r="K75">
        <f>MES_EOD!AI75+MES_EOD!AJ75</f>
        <v>5.1100000000000003</v>
      </c>
      <c r="L75">
        <f>NDMC_EOD!AI75+NDMC_EOD!AJ75</f>
        <v>25.53</v>
      </c>
      <c r="M75">
        <f>TPDDL_EOD!AI75+TPDDL_EOD!AJ75</f>
        <v>17</v>
      </c>
      <c r="N75">
        <f t="shared" si="6"/>
        <v>85.009999999999991</v>
      </c>
      <c r="O75" s="154">
        <f t="shared" si="7"/>
        <v>-9.9999999999909051E-3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288</v>
      </c>
      <c r="G76">
        <f t="shared" si="11"/>
        <v>85</v>
      </c>
      <c r="H76" s="154"/>
      <c r="I76">
        <f>BRPL_EOD!AI76+BRPL_EOD!AJ76</f>
        <v>23.83</v>
      </c>
      <c r="J76">
        <f>BYPL_EOD!AI76+BYPL_EOD!AJ76</f>
        <v>13.54</v>
      </c>
      <c r="K76">
        <f>MES_EOD!AI76+MES_EOD!AJ76</f>
        <v>5.1100000000000003</v>
      </c>
      <c r="L76">
        <f>NDMC_EOD!AI76+NDMC_EOD!AJ76</f>
        <v>25.53</v>
      </c>
      <c r="M76">
        <f>TPDDL_EOD!AI76+TPDDL_EOD!AJ76</f>
        <v>17</v>
      </c>
      <c r="N76">
        <f t="shared" si="6"/>
        <v>85.009999999999991</v>
      </c>
      <c r="O76" s="154">
        <f t="shared" si="7"/>
        <v>-9.9999999999909051E-3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288</v>
      </c>
      <c r="G77">
        <f t="shared" si="11"/>
        <v>85</v>
      </c>
      <c r="H77" s="154"/>
      <c r="I77">
        <f>BRPL_EOD!AI77+BRPL_EOD!AJ77</f>
        <v>23.83</v>
      </c>
      <c r="J77">
        <f>BYPL_EOD!AI77+BYPL_EOD!AJ77</f>
        <v>13.54</v>
      </c>
      <c r="K77">
        <f>MES_EOD!AI77+MES_EOD!AJ77</f>
        <v>5.1100000000000003</v>
      </c>
      <c r="L77">
        <f>NDMC_EOD!AI77+NDMC_EOD!AJ77</f>
        <v>25.53</v>
      </c>
      <c r="M77">
        <f>TPDDL_EOD!AI77+TPDDL_EOD!AJ77</f>
        <v>17</v>
      </c>
      <c r="N77">
        <f t="shared" si="6"/>
        <v>85.009999999999991</v>
      </c>
      <c r="O77" s="154">
        <f t="shared" si="7"/>
        <v>-9.9999999999909051E-3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288</v>
      </c>
      <c r="G78">
        <f t="shared" si="11"/>
        <v>85</v>
      </c>
      <c r="H78" s="154"/>
      <c r="I78">
        <f>BRPL_EOD!AI78+BRPL_EOD!AJ78</f>
        <v>23.83</v>
      </c>
      <c r="J78">
        <f>BYPL_EOD!AI78+BYPL_EOD!AJ78</f>
        <v>13.54</v>
      </c>
      <c r="K78">
        <f>MES_EOD!AI78+MES_EOD!AJ78</f>
        <v>5.1100000000000003</v>
      </c>
      <c r="L78">
        <f>NDMC_EOD!AI78+NDMC_EOD!AJ78</f>
        <v>25.53</v>
      </c>
      <c r="M78">
        <f>TPDDL_EOD!AI78+TPDDL_EOD!AJ78</f>
        <v>17</v>
      </c>
      <c r="N78">
        <f t="shared" si="6"/>
        <v>85.009999999999991</v>
      </c>
      <c r="O78" s="154">
        <f t="shared" si="7"/>
        <v>-9.9999999999909051E-3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288</v>
      </c>
      <c r="G79">
        <f t="shared" si="11"/>
        <v>85</v>
      </c>
      <c r="H79" s="154"/>
      <c r="I79">
        <f>BRPL_EOD!AI79+BRPL_EOD!AJ79</f>
        <v>23.83</v>
      </c>
      <c r="J79">
        <f>BYPL_EOD!AI79+BYPL_EOD!AJ79</f>
        <v>13.54</v>
      </c>
      <c r="K79">
        <f>MES_EOD!AI79+MES_EOD!AJ79</f>
        <v>5.1100000000000003</v>
      </c>
      <c r="L79">
        <f>NDMC_EOD!AI79+NDMC_EOD!AJ79</f>
        <v>25.53</v>
      </c>
      <c r="M79">
        <f>TPDDL_EOD!AI79+TPDDL_EOD!AJ79</f>
        <v>17</v>
      </c>
      <c r="N79">
        <f t="shared" si="6"/>
        <v>85.009999999999991</v>
      </c>
      <c r="O79" s="154">
        <f t="shared" si="7"/>
        <v>-9.9999999999909051E-3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288</v>
      </c>
      <c r="G80">
        <f t="shared" si="11"/>
        <v>85</v>
      </c>
      <c r="H80" s="154"/>
      <c r="I80">
        <f>BRPL_EOD!AI80+BRPL_EOD!AJ80</f>
        <v>23.83</v>
      </c>
      <c r="J80">
        <f>BYPL_EOD!AI80+BYPL_EOD!AJ80</f>
        <v>13.54</v>
      </c>
      <c r="K80">
        <f>MES_EOD!AI80+MES_EOD!AJ80</f>
        <v>5.1100000000000003</v>
      </c>
      <c r="L80">
        <f>NDMC_EOD!AI80+NDMC_EOD!AJ80</f>
        <v>25.53</v>
      </c>
      <c r="M80">
        <f>TPDDL_EOD!AI80+TPDDL_EOD!AJ80</f>
        <v>17</v>
      </c>
      <c r="N80">
        <f t="shared" si="6"/>
        <v>85.009999999999991</v>
      </c>
      <c r="O80" s="154">
        <f t="shared" si="7"/>
        <v>-9.9999999999909051E-3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288</v>
      </c>
      <c r="G81">
        <f t="shared" si="11"/>
        <v>85</v>
      </c>
      <c r="H81" s="154"/>
      <c r="I81">
        <f>BRPL_EOD!AI81+BRPL_EOD!AJ81</f>
        <v>23.83</v>
      </c>
      <c r="J81">
        <f>BYPL_EOD!AI81+BYPL_EOD!AJ81</f>
        <v>13.54</v>
      </c>
      <c r="K81">
        <f>MES_EOD!AI81+MES_EOD!AJ81</f>
        <v>5.1100000000000003</v>
      </c>
      <c r="L81">
        <f>NDMC_EOD!AI81+NDMC_EOD!AJ81</f>
        <v>25.53</v>
      </c>
      <c r="M81">
        <f>TPDDL_EOD!AI81+TPDDL_EOD!AJ81</f>
        <v>17</v>
      </c>
      <c r="N81">
        <f t="shared" si="6"/>
        <v>85.009999999999991</v>
      </c>
      <c r="O81" s="154">
        <f t="shared" si="7"/>
        <v>-9.9999999999909051E-3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288</v>
      </c>
      <c r="G82">
        <f t="shared" si="11"/>
        <v>85</v>
      </c>
      <c r="H82" s="154"/>
      <c r="I82">
        <f>BRPL_EOD!AI82+BRPL_EOD!AJ82</f>
        <v>23.83</v>
      </c>
      <c r="J82">
        <f>BYPL_EOD!AI82+BYPL_EOD!AJ82</f>
        <v>13.54</v>
      </c>
      <c r="K82">
        <f>MES_EOD!AI82+MES_EOD!AJ82</f>
        <v>5.1100000000000003</v>
      </c>
      <c r="L82">
        <f>NDMC_EOD!AI82+NDMC_EOD!AJ82</f>
        <v>25.53</v>
      </c>
      <c r="M82">
        <f>TPDDL_EOD!AI82+TPDDL_EOD!AJ82</f>
        <v>17</v>
      </c>
      <c r="N82">
        <f t="shared" si="6"/>
        <v>85.009999999999991</v>
      </c>
      <c r="O82" s="154">
        <f t="shared" si="7"/>
        <v>-9.9999999999909051E-3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288</v>
      </c>
      <c r="G83">
        <f t="shared" si="11"/>
        <v>85</v>
      </c>
      <c r="H83" s="154"/>
      <c r="I83">
        <f>BRPL_EOD!AI83+BRPL_EOD!AJ83</f>
        <v>23.83</v>
      </c>
      <c r="J83">
        <f>BYPL_EOD!AI83+BYPL_EOD!AJ83</f>
        <v>13.54</v>
      </c>
      <c r="K83">
        <f>MES_EOD!AI83+MES_EOD!AJ83</f>
        <v>5.1100000000000003</v>
      </c>
      <c r="L83">
        <f>NDMC_EOD!AI83+NDMC_EOD!AJ83</f>
        <v>25.53</v>
      </c>
      <c r="M83">
        <f>TPDDL_EOD!AI83+TPDDL_EOD!AJ83</f>
        <v>17</v>
      </c>
      <c r="N83">
        <f t="shared" si="6"/>
        <v>85.009999999999991</v>
      </c>
      <c r="O83" s="154">
        <f t="shared" si="7"/>
        <v>-9.9999999999909051E-3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288</v>
      </c>
      <c r="G84">
        <f t="shared" si="11"/>
        <v>85</v>
      </c>
      <c r="H84" s="154"/>
      <c r="I84">
        <f>BRPL_EOD!AI84+BRPL_EOD!AJ84</f>
        <v>23.83</v>
      </c>
      <c r="J84">
        <f>BYPL_EOD!AI84+BYPL_EOD!AJ84</f>
        <v>13.54</v>
      </c>
      <c r="K84">
        <f>MES_EOD!AI84+MES_EOD!AJ84</f>
        <v>5.1100000000000003</v>
      </c>
      <c r="L84">
        <f>NDMC_EOD!AI84+NDMC_EOD!AJ84</f>
        <v>25.53</v>
      </c>
      <c r="M84">
        <f>TPDDL_EOD!AI84+TPDDL_EOD!AJ84</f>
        <v>17</v>
      </c>
      <c r="N84">
        <f t="shared" si="6"/>
        <v>85.009999999999991</v>
      </c>
      <c r="O84" s="154">
        <f t="shared" si="7"/>
        <v>-9.9999999999909051E-3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288</v>
      </c>
      <c r="G85">
        <f t="shared" si="11"/>
        <v>85</v>
      </c>
      <c r="H85" s="154"/>
      <c r="I85">
        <f>BRPL_EOD!AI85+BRPL_EOD!AJ85</f>
        <v>23.83</v>
      </c>
      <c r="J85">
        <f>BYPL_EOD!AI85+BYPL_EOD!AJ85</f>
        <v>13.54</v>
      </c>
      <c r="K85">
        <f>MES_EOD!AI85+MES_EOD!AJ85</f>
        <v>5.1100000000000003</v>
      </c>
      <c r="L85">
        <f>NDMC_EOD!AI85+NDMC_EOD!AJ85</f>
        <v>25.53</v>
      </c>
      <c r="M85">
        <f>TPDDL_EOD!AI85+TPDDL_EOD!AJ85</f>
        <v>17</v>
      </c>
      <c r="N85">
        <f t="shared" si="6"/>
        <v>85.009999999999991</v>
      </c>
      <c r="O85" s="154">
        <f t="shared" si="7"/>
        <v>-9.9999999999909051E-3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288</v>
      </c>
      <c r="G86">
        <f t="shared" si="11"/>
        <v>85</v>
      </c>
      <c r="H86" s="154"/>
      <c r="I86">
        <f>BRPL_EOD!AI86+BRPL_EOD!AJ86</f>
        <v>23.83</v>
      </c>
      <c r="J86">
        <f>BYPL_EOD!AI86+BYPL_EOD!AJ86</f>
        <v>13.54</v>
      </c>
      <c r="K86">
        <f>MES_EOD!AI86+MES_EOD!AJ86</f>
        <v>5.1100000000000003</v>
      </c>
      <c r="L86">
        <f>NDMC_EOD!AI86+NDMC_EOD!AJ86</f>
        <v>25.53</v>
      </c>
      <c r="M86">
        <f>TPDDL_EOD!AI86+TPDDL_EOD!AJ86</f>
        <v>17</v>
      </c>
      <c r="N86">
        <f t="shared" si="6"/>
        <v>85.009999999999991</v>
      </c>
      <c r="O86" s="154">
        <f t="shared" si="7"/>
        <v>-9.9999999999909051E-3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288</v>
      </c>
      <c r="G87">
        <f t="shared" si="11"/>
        <v>85</v>
      </c>
      <c r="H87" s="154"/>
      <c r="I87">
        <f>BRPL_EOD!AI87+BRPL_EOD!AJ87</f>
        <v>23.83</v>
      </c>
      <c r="J87">
        <f>BYPL_EOD!AI87+BYPL_EOD!AJ87</f>
        <v>13.54</v>
      </c>
      <c r="K87">
        <f>MES_EOD!AI87+MES_EOD!AJ87</f>
        <v>5.1100000000000003</v>
      </c>
      <c r="L87">
        <f>NDMC_EOD!AI87+NDMC_EOD!AJ87</f>
        <v>25.53</v>
      </c>
      <c r="M87">
        <f>TPDDL_EOD!AI87+TPDDL_EOD!AJ87</f>
        <v>17</v>
      </c>
      <c r="N87">
        <f t="shared" si="6"/>
        <v>85.009999999999991</v>
      </c>
      <c r="O87" s="154">
        <f t="shared" si="7"/>
        <v>-9.9999999999909051E-3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288</v>
      </c>
      <c r="G88">
        <f t="shared" si="11"/>
        <v>85</v>
      </c>
      <c r="H88" s="154"/>
      <c r="I88">
        <f>BRPL_EOD!AI88+BRPL_EOD!AJ88</f>
        <v>23.83</v>
      </c>
      <c r="J88">
        <f>BYPL_EOD!AI88+BYPL_EOD!AJ88</f>
        <v>13.54</v>
      </c>
      <c r="K88">
        <f>MES_EOD!AI88+MES_EOD!AJ88</f>
        <v>5.1100000000000003</v>
      </c>
      <c r="L88">
        <f>NDMC_EOD!AI88+NDMC_EOD!AJ88</f>
        <v>25.53</v>
      </c>
      <c r="M88">
        <f>TPDDL_EOD!AI88+TPDDL_EOD!AJ88</f>
        <v>17</v>
      </c>
      <c r="N88">
        <f t="shared" si="6"/>
        <v>85.009999999999991</v>
      </c>
      <c r="O88" s="154">
        <f t="shared" si="7"/>
        <v>-9.9999999999909051E-3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288</v>
      </c>
      <c r="G89">
        <f t="shared" si="11"/>
        <v>85</v>
      </c>
      <c r="H89" s="154"/>
      <c r="I89">
        <f>BRPL_EOD!AI89+BRPL_EOD!AJ89</f>
        <v>23.83</v>
      </c>
      <c r="J89">
        <f>BYPL_EOD!AI89+BYPL_EOD!AJ89</f>
        <v>13.54</v>
      </c>
      <c r="K89">
        <f>MES_EOD!AI89+MES_EOD!AJ89</f>
        <v>5.1100000000000003</v>
      </c>
      <c r="L89">
        <f>NDMC_EOD!AI89+NDMC_EOD!AJ89</f>
        <v>25.53</v>
      </c>
      <c r="M89">
        <f>TPDDL_EOD!AI89+TPDDL_EOD!AJ89</f>
        <v>17</v>
      </c>
      <c r="N89">
        <f t="shared" si="6"/>
        <v>85.009999999999991</v>
      </c>
      <c r="O89" s="154">
        <f t="shared" si="7"/>
        <v>-9.9999999999909051E-3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288</v>
      </c>
      <c r="G90">
        <f t="shared" si="11"/>
        <v>85</v>
      </c>
      <c r="H90" s="154"/>
      <c r="I90">
        <f>BRPL_EOD!AI90+BRPL_EOD!AJ90</f>
        <v>23.83</v>
      </c>
      <c r="J90">
        <f>BYPL_EOD!AI90+BYPL_EOD!AJ90</f>
        <v>13.54</v>
      </c>
      <c r="K90">
        <f>MES_EOD!AI90+MES_EOD!AJ90</f>
        <v>5.1100000000000003</v>
      </c>
      <c r="L90">
        <f>NDMC_EOD!AI90+NDMC_EOD!AJ90</f>
        <v>25.53</v>
      </c>
      <c r="M90">
        <f>TPDDL_EOD!AI90+TPDDL_EOD!AJ90</f>
        <v>17</v>
      </c>
      <c r="N90">
        <f t="shared" si="6"/>
        <v>85.009999999999991</v>
      </c>
      <c r="O90" s="154">
        <f t="shared" si="7"/>
        <v>-9.9999999999909051E-3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288</v>
      </c>
      <c r="G91">
        <f t="shared" si="11"/>
        <v>85</v>
      </c>
      <c r="H91" s="154"/>
      <c r="I91">
        <f>BRPL_EOD!AI91+BRPL_EOD!AJ91</f>
        <v>23.83</v>
      </c>
      <c r="J91">
        <f>BYPL_EOD!AI91+BYPL_EOD!AJ91</f>
        <v>13.54</v>
      </c>
      <c r="K91">
        <f>MES_EOD!AI91+MES_EOD!AJ91</f>
        <v>5.1100000000000003</v>
      </c>
      <c r="L91">
        <f>NDMC_EOD!AI91+NDMC_EOD!AJ91</f>
        <v>25.53</v>
      </c>
      <c r="M91">
        <f>TPDDL_EOD!AI91+TPDDL_EOD!AJ91</f>
        <v>17</v>
      </c>
      <c r="N91">
        <f t="shared" si="6"/>
        <v>85.009999999999991</v>
      </c>
      <c r="O91" s="154">
        <f t="shared" si="7"/>
        <v>-9.9999999999909051E-3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288</v>
      </c>
      <c r="G92">
        <f t="shared" si="11"/>
        <v>85</v>
      </c>
      <c r="H92" s="154"/>
      <c r="I92">
        <f>BRPL_EOD!AI92+BRPL_EOD!AJ92</f>
        <v>23.83</v>
      </c>
      <c r="J92">
        <f>BYPL_EOD!AI92+BYPL_EOD!AJ92</f>
        <v>13.54</v>
      </c>
      <c r="K92">
        <f>MES_EOD!AI92+MES_EOD!AJ92</f>
        <v>5.1100000000000003</v>
      </c>
      <c r="L92">
        <f>NDMC_EOD!AI92+NDMC_EOD!AJ92</f>
        <v>25.53</v>
      </c>
      <c r="M92">
        <f>TPDDL_EOD!AI92+TPDDL_EOD!AJ92</f>
        <v>17</v>
      </c>
      <c r="N92">
        <f t="shared" si="6"/>
        <v>85.009999999999991</v>
      </c>
      <c r="O92" s="154">
        <f t="shared" si="7"/>
        <v>-9.9999999999909051E-3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288</v>
      </c>
      <c r="G93">
        <f t="shared" si="11"/>
        <v>85</v>
      </c>
      <c r="H93" s="154"/>
      <c r="I93">
        <f>BRPL_EOD!AI93+BRPL_EOD!AJ93</f>
        <v>23.83</v>
      </c>
      <c r="J93">
        <f>BYPL_EOD!AI93+BYPL_EOD!AJ93</f>
        <v>13.54</v>
      </c>
      <c r="K93">
        <f>MES_EOD!AI93+MES_EOD!AJ93</f>
        <v>5.1100000000000003</v>
      </c>
      <c r="L93">
        <f>NDMC_EOD!AI93+NDMC_EOD!AJ93</f>
        <v>25.53</v>
      </c>
      <c r="M93">
        <f>TPDDL_EOD!AI93+TPDDL_EOD!AJ93</f>
        <v>17</v>
      </c>
      <c r="N93">
        <f t="shared" si="6"/>
        <v>85.009999999999991</v>
      </c>
      <c r="O93" s="154">
        <f t="shared" si="7"/>
        <v>-9.9999999999909051E-3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288</v>
      </c>
      <c r="G94">
        <f t="shared" si="11"/>
        <v>85</v>
      </c>
      <c r="H94" s="154"/>
      <c r="I94">
        <f>BRPL_EOD!AI94+BRPL_EOD!AJ94</f>
        <v>23.83</v>
      </c>
      <c r="J94">
        <f>BYPL_EOD!AI94+BYPL_EOD!AJ94</f>
        <v>13.54</v>
      </c>
      <c r="K94">
        <f>MES_EOD!AI94+MES_EOD!AJ94</f>
        <v>5.1100000000000003</v>
      </c>
      <c r="L94">
        <f>NDMC_EOD!AI94+NDMC_EOD!AJ94</f>
        <v>25.53</v>
      </c>
      <c r="M94">
        <f>TPDDL_EOD!AI94+TPDDL_EOD!AJ94</f>
        <v>17</v>
      </c>
      <c r="N94">
        <f t="shared" si="6"/>
        <v>85.009999999999991</v>
      </c>
      <c r="O94" s="154">
        <f t="shared" si="7"/>
        <v>-9.9999999999909051E-3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288</v>
      </c>
      <c r="G95">
        <f t="shared" si="11"/>
        <v>85</v>
      </c>
      <c r="H95" s="154"/>
      <c r="I95">
        <f>BRPL_EOD!AI95+BRPL_EOD!AJ95</f>
        <v>23.83</v>
      </c>
      <c r="J95">
        <f>BYPL_EOD!AI95+BYPL_EOD!AJ95</f>
        <v>13.54</v>
      </c>
      <c r="K95">
        <f>MES_EOD!AI95+MES_EOD!AJ95</f>
        <v>5.1100000000000003</v>
      </c>
      <c r="L95">
        <f>NDMC_EOD!AI95+NDMC_EOD!AJ95</f>
        <v>25.53</v>
      </c>
      <c r="M95">
        <f>TPDDL_EOD!AI95+TPDDL_EOD!AJ95</f>
        <v>17</v>
      </c>
      <c r="N95">
        <f t="shared" si="6"/>
        <v>85.009999999999991</v>
      </c>
      <c r="O95" s="154">
        <f t="shared" si="7"/>
        <v>-9.9999999999909051E-3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288</v>
      </c>
      <c r="G96">
        <f t="shared" si="11"/>
        <v>85</v>
      </c>
      <c r="H96" s="154"/>
      <c r="I96">
        <f>BRPL_EOD!AI96+BRPL_EOD!AJ96</f>
        <v>23.83</v>
      </c>
      <c r="J96">
        <f>BYPL_EOD!AI96+BYPL_EOD!AJ96</f>
        <v>13.54</v>
      </c>
      <c r="K96">
        <f>MES_EOD!AI96+MES_EOD!AJ96</f>
        <v>5.1100000000000003</v>
      </c>
      <c r="L96">
        <f>NDMC_EOD!AI96+NDMC_EOD!AJ96</f>
        <v>25.53</v>
      </c>
      <c r="M96">
        <f>TPDDL_EOD!AI96+TPDDL_EOD!AJ96</f>
        <v>17</v>
      </c>
      <c r="N96">
        <f t="shared" si="6"/>
        <v>85.009999999999991</v>
      </c>
      <c r="O96" s="154">
        <f t="shared" si="7"/>
        <v>-9.9999999999909051E-3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288</v>
      </c>
      <c r="G97">
        <f t="shared" si="11"/>
        <v>85</v>
      </c>
      <c r="H97" s="154"/>
      <c r="I97">
        <f>BRPL_EOD!AI97+BRPL_EOD!AJ97</f>
        <v>23.83</v>
      </c>
      <c r="J97">
        <f>BYPL_EOD!AI97+BYPL_EOD!AJ97</f>
        <v>13.54</v>
      </c>
      <c r="K97">
        <f>MES_EOD!AI97+MES_EOD!AJ97</f>
        <v>5.1100000000000003</v>
      </c>
      <c r="L97">
        <f>NDMC_EOD!AI97+NDMC_EOD!AJ97</f>
        <v>25.53</v>
      </c>
      <c r="M97">
        <f>TPDDL_EOD!AI97+TPDDL_EOD!AJ97</f>
        <v>17</v>
      </c>
      <c r="N97">
        <f t="shared" si="6"/>
        <v>85.009999999999991</v>
      </c>
      <c r="O97" s="154">
        <f t="shared" si="7"/>
        <v>-9.9999999999909051E-3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288</v>
      </c>
      <c r="G98">
        <f t="shared" si="11"/>
        <v>85</v>
      </c>
      <c r="H98" s="154"/>
      <c r="I98">
        <f>BRPL_EOD!AI98+BRPL_EOD!AJ98</f>
        <v>23.83</v>
      </c>
      <c r="J98">
        <f>BYPL_EOD!AI98+BYPL_EOD!AJ98</f>
        <v>13.54</v>
      </c>
      <c r="K98">
        <f>MES_EOD!AI98+MES_EOD!AJ98</f>
        <v>5.1100000000000003</v>
      </c>
      <c r="L98">
        <f>NDMC_EOD!AI98+NDMC_EOD!AJ98</f>
        <v>25.53</v>
      </c>
      <c r="M98">
        <f>TPDDL_EOD!AI98+TPDDL_EOD!AJ98</f>
        <v>17</v>
      </c>
      <c r="N98">
        <f t="shared" si="6"/>
        <v>85.009999999999991</v>
      </c>
      <c r="O98" s="154">
        <f t="shared" si="7"/>
        <v>-9.9999999999909051E-3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6.8819999999999997</v>
      </c>
      <c r="G99" s="156">
        <f t="shared" si="12"/>
        <v>2.0369999999999999</v>
      </c>
      <c r="H99" s="156"/>
      <c r="I99" s="156">
        <f t="shared" si="12"/>
        <v>0.56894499999999915</v>
      </c>
      <c r="J99" s="156">
        <f t="shared" si="12"/>
        <v>0.32325999999999955</v>
      </c>
      <c r="K99" s="156">
        <f t="shared" si="12"/>
        <v>0.12250250000000022</v>
      </c>
      <c r="L99" s="156">
        <f t="shared" si="12"/>
        <v>0.60952000000000028</v>
      </c>
      <c r="M99" s="156">
        <f t="shared" si="12"/>
        <v>0.41299999999999998</v>
      </c>
      <c r="N99" s="156">
        <f t="shared" si="12"/>
        <v>2.0372275000000037</v>
      </c>
      <c r="O99" s="156">
        <f t="shared" si="12"/>
        <v>-2.2749999999979308E-4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37.07</v>
      </c>
      <c r="O3" s="154">
        <f t="shared" ref="O3:O66" si="1">G3-N3</f>
        <v>0.53000000000000114</v>
      </c>
      <c r="U3" s="156">
        <f t="shared" ref="U3:U66" si="2">SUM(P3:T3)</f>
        <v>0</v>
      </c>
      <c r="V3" s="154">
        <f t="shared" ref="V3:V66" si="3">G3-U3</f>
        <v>37.6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37.07</v>
      </c>
      <c r="O4" s="154">
        <f t="shared" si="1"/>
        <v>0.53000000000000114</v>
      </c>
      <c r="U4" s="156">
        <f t="shared" si="2"/>
        <v>0</v>
      </c>
      <c r="V4" s="154">
        <f t="shared" si="3"/>
        <v>37.6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37.07</v>
      </c>
      <c r="O5" s="154">
        <f t="shared" si="1"/>
        <v>0.53000000000000114</v>
      </c>
      <c r="U5" s="156">
        <f t="shared" si="2"/>
        <v>0</v>
      </c>
      <c r="V5" s="154">
        <f t="shared" si="3"/>
        <v>37.6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37.07</v>
      </c>
      <c r="O6" s="154">
        <f t="shared" si="1"/>
        <v>0.53000000000000114</v>
      </c>
      <c r="U6" s="156">
        <f t="shared" si="2"/>
        <v>0</v>
      </c>
      <c r="V6" s="154">
        <f t="shared" si="3"/>
        <v>37.6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37.07</v>
      </c>
      <c r="O7" s="154">
        <f t="shared" si="1"/>
        <v>0.53000000000000114</v>
      </c>
      <c r="U7" s="156">
        <f t="shared" si="2"/>
        <v>0</v>
      </c>
      <c r="V7" s="154">
        <f t="shared" si="3"/>
        <v>37.6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37.07</v>
      </c>
      <c r="O8" s="154">
        <f t="shared" si="1"/>
        <v>0.53000000000000114</v>
      </c>
      <c r="U8" s="156">
        <f t="shared" si="2"/>
        <v>0</v>
      </c>
      <c r="V8" s="154">
        <f t="shared" si="3"/>
        <v>37.6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37.07</v>
      </c>
      <c r="O9" s="154">
        <f t="shared" si="1"/>
        <v>0.53000000000000114</v>
      </c>
      <c r="U9" s="156">
        <f t="shared" si="2"/>
        <v>0</v>
      </c>
      <c r="V9" s="154">
        <f t="shared" si="3"/>
        <v>37.6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37.07</v>
      </c>
      <c r="O10" s="154">
        <f t="shared" si="1"/>
        <v>0.53000000000000114</v>
      </c>
      <c r="U10" s="156">
        <f t="shared" si="2"/>
        <v>0</v>
      </c>
      <c r="V10" s="154">
        <f t="shared" si="3"/>
        <v>37.6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37.07</v>
      </c>
      <c r="O11" s="154">
        <f t="shared" si="1"/>
        <v>0.53000000000000114</v>
      </c>
      <c r="U11" s="156">
        <f t="shared" si="2"/>
        <v>0</v>
      </c>
      <c r="V11" s="154">
        <f t="shared" si="3"/>
        <v>37.6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37.07</v>
      </c>
      <c r="O12" s="154">
        <f t="shared" si="1"/>
        <v>0.53000000000000114</v>
      </c>
      <c r="U12" s="156">
        <f t="shared" si="2"/>
        <v>0</v>
      </c>
      <c r="V12" s="154">
        <f t="shared" si="3"/>
        <v>37.6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37.07</v>
      </c>
      <c r="O13" s="154">
        <f t="shared" si="1"/>
        <v>0.53000000000000114</v>
      </c>
      <c r="U13" s="156">
        <f t="shared" si="2"/>
        <v>0</v>
      </c>
      <c r="V13" s="154">
        <f t="shared" si="3"/>
        <v>37.6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37.07</v>
      </c>
      <c r="O14" s="154">
        <f t="shared" si="1"/>
        <v>0.53000000000000114</v>
      </c>
      <c r="U14" s="156">
        <f t="shared" si="2"/>
        <v>0</v>
      </c>
      <c r="V14" s="154">
        <f t="shared" si="3"/>
        <v>37.6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37.07</v>
      </c>
      <c r="O15" s="154">
        <f t="shared" si="1"/>
        <v>0.53000000000000114</v>
      </c>
      <c r="U15" s="156">
        <f t="shared" si="2"/>
        <v>0</v>
      </c>
      <c r="V15" s="154">
        <f t="shared" si="3"/>
        <v>37.6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37.07</v>
      </c>
      <c r="O16" s="154">
        <f t="shared" si="1"/>
        <v>0.53000000000000114</v>
      </c>
      <c r="U16" s="156">
        <f t="shared" si="2"/>
        <v>0</v>
      </c>
      <c r="V16" s="154">
        <f t="shared" si="3"/>
        <v>37.6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37.07</v>
      </c>
      <c r="O17" s="154">
        <f t="shared" si="1"/>
        <v>0.53000000000000114</v>
      </c>
      <c r="U17" s="156">
        <f t="shared" si="2"/>
        <v>0</v>
      </c>
      <c r="V17" s="154">
        <f t="shared" si="3"/>
        <v>37.6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37.07</v>
      </c>
      <c r="O18" s="154">
        <f t="shared" si="1"/>
        <v>0.53000000000000114</v>
      </c>
      <c r="U18" s="156">
        <f t="shared" si="2"/>
        <v>0</v>
      </c>
      <c r="V18" s="154">
        <f t="shared" si="3"/>
        <v>37.6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37.07</v>
      </c>
      <c r="O19" s="154">
        <f t="shared" si="1"/>
        <v>0.53000000000000114</v>
      </c>
      <c r="U19" s="156">
        <f t="shared" si="2"/>
        <v>0</v>
      </c>
      <c r="V19" s="154">
        <f t="shared" si="3"/>
        <v>37.6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37.07</v>
      </c>
      <c r="O20" s="154">
        <f t="shared" si="1"/>
        <v>0.53000000000000114</v>
      </c>
      <c r="U20" s="156">
        <f t="shared" si="2"/>
        <v>0</v>
      </c>
      <c r="V20" s="154">
        <f t="shared" si="3"/>
        <v>37.6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37.07</v>
      </c>
      <c r="O21" s="154">
        <f t="shared" si="1"/>
        <v>0.53000000000000114</v>
      </c>
      <c r="U21" s="156">
        <f t="shared" si="2"/>
        <v>0</v>
      </c>
      <c r="V21" s="154">
        <f t="shared" si="3"/>
        <v>37.6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37.07</v>
      </c>
      <c r="O22" s="154">
        <f t="shared" si="1"/>
        <v>0.53000000000000114</v>
      </c>
      <c r="U22" s="156">
        <f t="shared" si="2"/>
        <v>0</v>
      </c>
      <c r="V22" s="154">
        <f t="shared" si="3"/>
        <v>37.6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37.07</v>
      </c>
      <c r="O23" s="154">
        <f t="shared" si="1"/>
        <v>0.53000000000000114</v>
      </c>
      <c r="U23" s="156">
        <f t="shared" si="2"/>
        <v>0</v>
      </c>
      <c r="V23" s="154">
        <f t="shared" si="3"/>
        <v>37.6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37.07</v>
      </c>
      <c r="O24" s="154">
        <f t="shared" si="1"/>
        <v>0.53000000000000114</v>
      </c>
      <c r="U24" s="156">
        <f t="shared" si="2"/>
        <v>0</v>
      </c>
      <c r="V24" s="154">
        <f t="shared" si="3"/>
        <v>37.6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37.07</v>
      </c>
      <c r="O25" s="154">
        <f t="shared" si="1"/>
        <v>0.53000000000000114</v>
      </c>
      <c r="U25" s="156">
        <f t="shared" si="2"/>
        <v>0</v>
      </c>
      <c r="V25" s="154">
        <f t="shared" si="3"/>
        <v>37.6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37.07</v>
      </c>
      <c r="O26" s="154">
        <f t="shared" si="1"/>
        <v>0.53000000000000114</v>
      </c>
      <c r="U26" s="156">
        <f t="shared" si="2"/>
        <v>0</v>
      </c>
      <c r="V26" s="154">
        <f t="shared" si="3"/>
        <v>37.6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37.07</v>
      </c>
      <c r="O27" s="154">
        <f t="shared" si="1"/>
        <v>0.53000000000000114</v>
      </c>
      <c r="U27" s="156">
        <f t="shared" si="2"/>
        <v>0</v>
      </c>
      <c r="V27" s="154">
        <f t="shared" si="3"/>
        <v>37.6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37.07</v>
      </c>
      <c r="O28" s="154">
        <f t="shared" si="1"/>
        <v>0.53000000000000114</v>
      </c>
      <c r="U28" s="156">
        <f t="shared" si="2"/>
        <v>0</v>
      </c>
      <c r="V28" s="154">
        <f t="shared" si="3"/>
        <v>37.6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37.07</v>
      </c>
      <c r="O29" s="154">
        <f t="shared" si="1"/>
        <v>0.53000000000000114</v>
      </c>
      <c r="U29" s="156">
        <f t="shared" si="2"/>
        <v>0</v>
      </c>
      <c r="V29" s="154">
        <f t="shared" si="3"/>
        <v>37.6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37.07</v>
      </c>
      <c r="O30" s="154">
        <f t="shared" si="1"/>
        <v>0.53000000000000114</v>
      </c>
      <c r="U30" s="156">
        <f t="shared" si="2"/>
        <v>0</v>
      </c>
      <c r="V30" s="154">
        <f t="shared" si="3"/>
        <v>37.6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37.07</v>
      </c>
      <c r="O31" s="154">
        <f t="shared" si="1"/>
        <v>0.53000000000000114</v>
      </c>
      <c r="U31" s="156">
        <f t="shared" si="2"/>
        <v>0</v>
      </c>
      <c r="V31" s="154">
        <f t="shared" si="3"/>
        <v>37.6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37.07</v>
      </c>
      <c r="O32" s="154">
        <f t="shared" si="1"/>
        <v>0.53000000000000114</v>
      </c>
      <c r="U32" s="156">
        <f t="shared" si="2"/>
        <v>0</v>
      </c>
      <c r="V32" s="154">
        <f t="shared" si="3"/>
        <v>37.6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37.07</v>
      </c>
      <c r="O33" s="154">
        <f t="shared" si="1"/>
        <v>0.53000000000000114</v>
      </c>
      <c r="U33" s="156">
        <f t="shared" si="2"/>
        <v>0</v>
      </c>
      <c r="V33" s="154">
        <f t="shared" si="3"/>
        <v>37.6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37.07</v>
      </c>
      <c r="O34" s="154">
        <f t="shared" si="1"/>
        <v>0.53000000000000114</v>
      </c>
      <c r="U34" s="156">
        <f t="shared" si="2"/>
        <v>0</v>
      </c>
      <c r="V34" s="154">
        <f t="shared" si="3"/>
        <v>37.6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12.27</v>
      </c>
      <c r="J35">
        <f>BYPL_EOD!AC35+BYPL_EOD!AD35</f>
        <v>6.72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36.07</v>
      </c>
      <c r="O35" s="154">
        <f t="shared" si="1"/>
        <v>0.53000000000000114</v>
      </c>
      <c r="U35" s="156">
        <f t="shared" si="2"/>
        <v>0</v>
      </c>
      <c r="V35" s="154">
        <f t="shared" si="3"/>
        <v>36.6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36.07</v>
      </c>
      <c r="O36" s="154">
        <f t="shared" si="1"/>
        <v>0.53000000000000114</v>
      </c>
      <c r="U36" s="156">
        <f t="shared" si="2"/>
        <v>0</v>
      </c>
      <c r="V36" s="154">
        <f t="shared" si="3"/>
        <v>36.6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36.07</v>
      </c>
      <c r="O37" s="154">
        <f t="shared" si="1"/>
        <v>0.53000000000000114</v>
      </c>
      <c r="U37" s="156">
        <f t="shared" si="2"/>
        <v>0</v>
      </c>
      <c r="V37" s="154">
        <f t="shared" si="3"/>
        <v>36.6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8.07</v>
      </c>
      <c r="J38">
        <f>BYPL_EOD!AC38+BYPL_EOD!AD38</f>
        <v>3.36</v>
      </c>
      <c r="K38">
        <f>MES_EOD!AC38+MES_EOD!AD38</f>
        <v>0</v>
      </c>
      <c r="L38">
        <f>NDMC_EOD!AC38+NDMC_EOD!AD38</f>
        <v>1.4</v>
      </c>
      <c r="M38">
        <f>TPDDL_EOD!AC38+TPDDL_EOD!AD38</f>
        <v>23.54</v>
      </c>
      <c r="N38">
        <f t="shared" si="0"/>
        <v>36.369999999999997</v>
      </c>
      <c r="O38" s="154">
        <f t="shared" si="1"/>
        <v>0.23000000000000398</v>
      </c>
      <c r="U38" s="156">
        <f t="shared" si="2"/>
        <v>0</v>
      </c>
      <c r="V38" s="154">
        <f t="shared" si="3"/>
        <v>36.6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36.07</v>
      </c>
      <c r="O39" s="154">
        <f t="shared" si="1"/>
        <v>0.22999999999999687</v>
      </c>
      <c r="U39" s="156">
        <f t="shared" si="2"/>
        <v>0</v>
      </c>
      <c r="V39" s="154">
        <f t="shared" si="3"/>
        <v>36.299999999999997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36.07</v>
      </c>
      <c r="O40" s="154">
        <f t="shared" si="1"/>
        <v>0.22999999999999687</v>
      </c>
      <c r="U40" s="156">
        <f t="shared" si="2"/>
        <v>0</v>
      </c>
      <c r="V40" s="154">
        <f t="shared" si="3"/>
        <v>36.299999999999997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34.309999999999995</v>
      </c>
      <c r="E41">
        <f>GT!N41</f>
        <v>0</v>
      </c>
      <c r="F41">
        <f t="shared" si="4"/>
        <v>84</v>
      </c>
      <c r="G41">
        <f t="shared" si="5"/>
        <v>34.309999999999995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34.08</v>
      </c>
      <c r="O41" s="154">
        <f t="shared" si="1"/>
        <v>0.22999999999999687</v>
      </c>
      <c r="U41" s="156">
        <f t="shared" si="2"/>
        <v>0</v>
      </c>
      <c r="V41" s="154">
        <f t="shared" si="3"/>
        <v>34.309999999999995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34.309999999999995</v>
      </c>
      <c r="E42">
        <f>GT!N42</f>
        <v>0</v>
      </c>
      <c r="F42">
        <f t="shared" si="4"/>
        <v>84</v>
      </c>
      <c r="G42">
        <f t="shared" si="5"/>
        <v>34.309999999999995</v>
      </c>
      <c r="H42" s="154"/>
      <c r="I42">
        <f>BRPL_EOD!AC42+BRPL_EOD!AD42</f>
        <v>12</v>
      </c>
      <c r="J42">
        <f>BYPL_EOD!AC42+BYPL_EOD!AD42</f>
        <v>5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34.08</v>
      </c>
      <c r="O42" s="154">
        <f t="shared" si="1"/>
        <v>0.22999999999999687</v>
      </c>
      <c r="U42" s="156">
        <f t="shared" si="2"/>
        <v>0</v>
      </c>
      <c r="V42" s="154">
        <f t="shared" si="3"/>
        <v>34.309999999999995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34.309999999999995</v>
      </c>
      <c r="E43">
        <f>GT!N43</f>
        <v>0</v>
      </c>
      <c r="F43">
        <f t="shared" si="4"/>
        <v>84</v>
      </c>
      <c r="G43">
        <f t="shared" si="5"/>
        <v>34.309999999999995</v>
      </c>
      <c r="H43" s="154"/>
      <c r="I43">
        <f>BRPL_EOD!AC43+BRPL_EOD!AD43</f>
        <v>12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34.08</v>
      </c>
      <c r="O43" s="154">
        <f t="shared" si="1"/>
        <v>0.22999999999999687</v>
      </c>
      <c r="U43" s="156">
        <f t="shared" si="2"/>
        <v>0</v>
      </c>
      <c r="V43" s="154">
        <f t="shared" si="3"/>
        <v>34.309999999999995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36.07</v>
      </c>
      <c r="O44" s="154">
        <f t="shared" si="1"/>
        <v>0.22999999999999687</v>
      </c>
      <c r="U44" s="156">
        <f t="shared" si="2"/>
        <v>0</v>
      </c>
      <c r="V44" s="154">
        <f t="shared" si="3"/>
        <v>36.299999999999997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36.07</v>
      </c>
      <c r="O45" s="154">
        <f t="shared" si="1"/>
        <v>0.22999999999999687</v>
      </c>
      <c r="U45" s="156">
        <f t="shared" si="2"/>
        <v>0</v>
      </c>
      <c r="V45" s="154">
        <f t="shared" si="3"/>
        <v>36.299999999999997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36.07</v>
      </c>
      <c r="O46" s="154">
        <f t="shared" si="1"/>
        <v>0.22999999999999687</v>
      </c>
      <c r="U46" s="156">
        <f t="shared" si="2"/>
        <v>0</v>
      </c>
      <c r="V46" s="154">
        <f t="shared" si="3"/>
        <v>36.299999999999997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36.07</v>
      </c>
      <c r="O47" s="154">
        <f t="shared" si="1"/>
        <v>0.22999999999999687</v>
      </c>
      <c r="U47" s="156">
        <f t="shared" si="2"/>
        <v>0</v>
      </c>
      <c r="V47" s="154">
        <f t="shared" si="3"/>
        <v>36.299999999999997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36.07</v>
      </c>
      <c r="O48" s="154">
        <f t="shared" si="1"/>
        <v>0.22999999999999687</v>
      </c>
      <c r="U48" s="156">
        <f t="shared" si="2"/>
        <v>0</v>
      </c>
      <c r="V48" s="154">
        <f t="shared" si="3"/>
        <v>36.299999999999997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36.07</v>
      </c>
      <c r="O49" s="154">
        <f t="shared" si="1"/>
        <v>0.22999999999999687</v>
      </c>
      <c r="U49" s="156">
        <f t="shared" si="2"/>
        <v>0</v>
      </c>
      <c r="V49" s="154">
        <f t="shared" si="3"/>
        <v>36.299999999999997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36.07</v>
      </c>
      <c r="O50" s="154">
        <f t="shared" si="1"/>
        <v>0.22999999999999687</v>
      </c>
      <c r="U50" s="156">
        <f t="shared" si="2"/>
        <v>0</v>
      </c>
      <c r="V50" s="154">
        <f t="shared" si="3"/>
        <v>36.299999999999997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12.27</v>
      </c>
      <c r="J51">
        <f>BYPL_EOD!AC51+BYPL_EOD!AD51</f>
        <v>6.72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36.07</v>
      </c>
      <c r="O51" s="154">
        <f t="shared" si="1"/>
        <v>0.22999999999999687</v>
      </c>
      <c r="U51" s="156">
        <f t="shared" si="2"/>
        <v>0</v>
      </c>
      <c r="V51" s="154">
        <f t="shared" si="3"/>
        <v>36.299999999999997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12.27</v>
      </c>
      <c r="J52">
        <f>BYPL_EOD!AC52+BYPL_EOD!AD52</f>
        <v>6.72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36.07</v>
      </c>
      <c r="O52" s="154">
        <f t="shared" si="1"/>
        <v>0.22999999999999687</v>
      </c>
      <c r="U52" s="156">
        <f t="shared" si="2"/>
        <v>0</v>
      </c>
      <c r="V52" s="154">
        <f t="shared" si="3"/>
        <v>36.299999999999997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36.07</v>
      </c>
      <c r="O53" s="154">
        <f t="shared" si="1"/>
        <v>0.22999999999999687</v>
      </c>
      <c r="U53" s="156">
        <f t="shared" si="2"/>
        <v>0</v>
      </c>
      <c r="V53" s="154">
        <f t="shared" si="3"/>
        <v>36.299999999999997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36.07</v>
      </c>
      <c r="O54" s="154">
        <f t="shared" si="1"/>
        <v>0.22999999999999687</v>
      </c>
      <c r="U54" s="156">
        <f t="shared" si="2"/>
        <v>0</v>
      </c>
      <c r="V54" s="154">
        <f t="shared" si="3"/>
        <v>36.299999999999997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36.07</v>
      </c>
      <c r="O55" s="154">
        <f t="shared" si="1"/>
        <v>0.22999999999999687</v>
      </c>
      <c r="U55" s="156">
        <f t="shared" si="2"/>
        <v>0</v>
      </c>
      <c r="V55" s="154">
        <f t="shared" si="3"/>
        <v>36.299999999999997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36.07</v>
      </c>
      <c r="O56" s="154">
        <f t="shared" si="1"/>
        <v>0.22999999999999687</v>
      </c>
      <c r="U56" s="156">
        <f t="shared" si="2"/>
        <v>0</v>
      </c>
      <c r="V56" s="154">
        <f t="shared" si="3"/>
        <v>36.299999999999997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36.07</v>
      </c>
      <c r="O57" s="154">
        <f t="shared" si="1"/>
        <v>0.22999999999999687</v>
      </c>
      <c r="U57" s="156">
        <f t="shared" si="2"/>
        <v>0</v>
      </c>
      <c r="V57" s="154">
        <f t="shared" si="3"/>
        <v>36.299999999999997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36.07</v>
      </c>
      <c r="O58" s="154">
        <f t="shared" si="1"/>
        <v>0.22999999999999687</v>
      </c>
      <c r="U58" s="156">
        <f t="shared" si="2"/>
        <v>0</v>
      </c>
      <c r="V58" s="154">
        <f t="shared" si="3"/>
        <v>36.299999999999997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36.07</v>
      </c>
      <c r="O59" s="154">
        <f t="shared" si="1"/>
        <v>0.22999999999999687</v>
      </c>
      <c r="U59" s="156">
        <f t="shared" si="2"/>
        <v>0</v>
      </c>
      <c r="V59" s="154">
        <f t="shared" si="3"/>
        <v>36.299999999999997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36.07</v>
      </c>
      <c r="O60" s="154">
        <f t="shared" si="1"/>
        <v>0.22999999999999687</v>
      </c>
      <c r="U60" s="156">
        <f t="shared" si="2"/>
        <v>0</v>
      </c>
      <c r="V60" s="154">
        <f t="shared" si="3"/>
        <v>36.299999999999997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36.07</v>
      </c>
      <c r="O61" s="154">
        <f t="shared" si="1"/>
        <v>0.22999999999999687</v>
      </c>
      <c r="U61" s="156">
        <f t="shared" si="2"/>
        <v>0</v>
      </c>
      <c r="V61" s="154">
        <f t="shared" si="3"/>
        <v>36.299999999999997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36.07</v>
      </c>
      <c r="O62" s="154">
        <f t="shared" si="1"/>
        <v>0.22999999999999687</v>
      </c>
      <c r="U62" s="156">
        <f t="shared" si="2"/>
        <v>0</v>
      </c>
      <c r="V62" s="154">
        <f t="shared" si="3"/>
        <v>36.299999999999997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36.07</v>
      </c>
      <c r="O63" s="154">
        <f t="shared" si="1"/>
        <v>0.22999999999999687</v>
      </c>
      <c r="U63" s="156">
        <f t="shared" si="2"/>
        <v>0</v>
      </c>
      <c r="V63" s="154">
        <f t="shared" si="3"/>
        <v>36.299999999999997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36.07</v>
      </c>
      <c r="O64" s="154">
        <f t="shared" si="1"/>
        <v>0.22999999999999687</v>
      </c>
      <c r="U64" s="156">
        <f t="shared" si="2"/>
        <v>0</v>
      </c>
      <c r="V64" s="154">
        <f t="shared" si="3"/>
        <v>36.299999999999997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36.07</v>
      </c>
      <c r="O65" s="154">
        <f t="shared" si="1"/>
        <v>0.22999999999999687</v>
      </c>
      <c r="U65" s="156">
        <f t="shared" si="2"/>
        <v>0</v>
      </c>
      <c r="V65" s="154">
        <f t="shared" si="3"/>
        <v>36.299999999999997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36.07</v>
      </c>
      <c r="O66" s="154">
        <f t="shared" si="1"/>
        <v>0.22999999999999687</v>
      </c>
      <c r="U66" s="156">
        <f t="shared" si="2"/>
        <v>0</v>
      </c>
      <c r="V66" s="154">
        <f t="shared" si="3"/>
        <v>36.299999999999997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12.27</v>
      </c>
      <c r="J67">
        <f>BYPL_EOD!AC67+BYPL_EOD!AD67</f>
        <v>6.72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36.07</v>
      </c>
      <c r="O67" s="154">
        <f t="shared" ref="O67:O98" si="7">G67-N67</f>
        <v>0.22999999999999687</v>
      </c>
      <c r="U67" s="156">
        <f t="shared" ref="U67:U98" si="8">SUM(P67:T67)</f>
        <v>0</v>
      </c>
      <c r="V67" s="154">
        <f t="shared" ref="V67:V99" si="9">G67-U67</f>
        <v>36.299999999999997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12.27</v>
      </c>
      <c r="J68">
        <f>BYPL_EOD!AC68+BYPL_EOD!AD68</f>
        <v>6.72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36.07</v>
      </c>
      <c r="O68" s="154">
        <f t="shared" si="7"/>
        <v>0.22999999999999687</v>
      </c>
      <c r="U68" s="156">
        <f t="shared" si="8"/>
        <v>0</v>
      </c>
      <c r="V68" s="154">
        <f t="shared" si="9"/>
        <v>36.299999999999997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12.27</v>
      </c>
      <c r="J69">
        <f>BYPL_EOD!AC69+BYPL_EOD!AD69</f>
        <v>6.72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36.07</v>
      </c>
      <c r="O69" s="154">
        <f t="shared" si="7"/>
        <v>0.22999999999999687</v>
      </c>
      <c r="U69" s="156">
        <f t="shared" si="8"/>
        <v>0</v>
      </c>
      <c r="V69" s="154">
        <f t="shared" si="9"/>
        <v>36.299999999999997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12.27</v>
      </c>
      <c r="J70">
        <f>BYPL_EOD!AC70+BYPL_EOD!AD70</f>
        <v>6.72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36.07</v>
      </c>
      <c r="O70" s="154">
        <f t="shared" si="7"/>
        <v>0.22999999999999687</v>
      </c>
      <c r="U70" s="156">
        <f t="shared" si="8"/>
        <v>0</v>
      </c>
      <c r="V70" s="154">
        <f t="shared" si="9"/>
        <v>36.299999999999997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12.27</v>
      </c>
      <c r="J71">
        <f>BYPL_EOD!AC71+BYPL_EOD!AD71</f>
        <v>6.72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36.07</v>
      </c>
      <c r="O71" s="154">
        <f t="shared" si="7"/>
        <v>0.22999999999999687</v>
      </c>
      <c r="U71" s="156">
        <f t="shared" si="8"/>
        <v>0</v>
      </c>
      <c r="V71" s="154">
        <f t="shared" si="9"/>
        <v>36.299999999999997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12.27</v>
      </c>
      <c r="J72">
        <f>BYPL_EOD!AC72+BYPL_EOD!AD72</f>
        <v>6.72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36.07</v>
      </c>
      <c r="O72" s="154">
        <f t="shared" si="7"/>
        <v>0.22999999999999687</v>
      </c>
      <c r="U72" s="156">
        <f t="shared" si="8"/>
        <v>0</v>
      </c>
      <c r="V72" s="154">
        <f t="shared" si="9"/>
        <v>36.299999999999997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12.27</v>
      </c>
      <c r="J73">
        <f>BYPL_EOD!AC73+BYPL_EOD!AD73</f>
        <v>6.72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36.07</v>
      </c>
      <c r="O73" s="154">
        <f t="shared" si="7"/>
        <v>0.22999999999999687</v>
      </c>
      <c r="U73" s="156">
        <f t="shared" si="8"/>
        <v>0</v>
      </c>
      <c r="V73" s="154">
        <f t="shared" si="9"/>
        <v>36.299999999999997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12.27</v>
      </c>
      <c r="J74">
        <f>BYPL_EOD!AC74+BYPL_EOD!AD74</f>
        <v>6.72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36.07</v>
      </c>
      <c r="O74" s="154">
        <f t="shared" si="7"/>
        <v>0.22999999999999687</v>
      </c>
      <c r="U74" s="156">
        <f t="shared" si="8"/>
        <v>0</v>
      </c>
      <c r="V74" s="154">
        <f t="shared" si="9"/>
        <v>36.299999999999997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12.27</v>
      </c>
      <c r="J75">
        <f>BYPL_EOD!AC75+BYPL_EOD!AD75</f>
        <v>6.72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36.07</v>
      </c>
      <c r="O75" s="154">
        <f t="shared" si="7"/>
        <v>0.53000000000000114</v>
      </c>
      <c r="U75" s="156">
        <f t="shared" si="8"/>
        <v>0</v>
      </c>
      <c r="V75" s="154">
        <f t="shared" si="9"/>
        <v>36.6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12.27</v>
      </c>
      <c r="J76">
        <f>BYPL_EOD!AC76+BYPL_EOD!AD76</f>
        <v>6.72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36.07</v>
      </c>
      <c r="O76" s="154">
        <f t="shared" si="7"/>
        <v>0.53000000000000114</v>
      </c>
      <c r="U76" s="156">
        <f t="shared" si="8"/>
        <v>0</v>
      </c>
      <c r="V76" s="154">
        <f t="shared" si="9"/>
        <v>36.6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12.27</v>
      </c>
      <c r="J77">
        <f>BYPL_EOD!AC77+BYPL_EOD!AD77</f>
        <v>6.72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36.07</v>
      </c>
      <c r="O77" s="154">
        <f t="shared" si="7"/>
        <v>0.53000000000000114</v>
      </c>
      <c r="U77" s="156">
        <f t="shared" si="8"/>
        <v>0</v>
      </c>
      <c r="V77" s="154">
        <f t="shared" si="9"/>
        <v>36.6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12.27</v>
      </c>
      <c r="J78">
        <f>BYPL_EOD!AC78+BYPL_EOD!AD78</f>
        <v>6.72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36.07</v>
      </c>
      <c r="O78" s="154">
        <f t="shared" si="7"/>
        <v>0.53000000000000114</v>
      </c>
      <c r="U78" s="156">
        <f t="shared" si="8"/>
        <v>0</v>
      </c>
      <c r="V78" s="154">
        <f t="shared" si="9"/>
        <v>36.6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12.27</v>
      </c>
      <c r="J79">
        <f>BYPL_EOD!AC79+BYPL_EOD!AD79</f>
        <v>6.72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36.07</v>
      </c>
      <c r="O79" s="154">
        <f t="shared" si="7"/>
        <v>0.53000000000000114</v>
      </c>
      <c r="U79" s="156">
        <f t="shared" si="8"/>
        <v>0</v>
      </c>
      <c r="V79" s="154">
        <f t="shared" si="9"/>
        <v>36.6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12.27</v>
      </c>
      <c r="J80">
        <f>BYPL_EOD!AC80+BYPL_EOD!AD80</f>
        <v>6.72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36.07</v>
      </c>
      <c r="O80" s="154">
        <f t="shared" si="7"/>
        <v>0.53000000000000114</v>
      </c>
      <c r="U80" s="156">
        <f t="shared" si="8"/>
        <v>0</v>
      </c>
      <c r="V80" s="154">
        <f t="shared" si="9"/>
        <v>36.6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12.27</v>
      </c>
      <c r="J81">
        <f>BYPL_EOD!AC81+BYPL_EOD!AD81</f>
        <v>6.72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36.07</v>
      </c>
      <c r="O81" s="154">
        <f t="shared" si="7"/>
        <v>0.53000000000000114</v>
      </c>
      <c r="U81" s="156">
        <f t="shared" si="8"/>
        <v>0</v>
      </c>
      <c r="V81" s="154">
        <f t="shared" si="9"/>
        <v>36.6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12.27</v>
      </c>
      <c r="J82">
        <f>BYPL_EOD!AC82+BYPL_EOD!AD82</f>
        <v>6.72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36.07</v>
      </c>
      <c r="O82" s="154">
        <f t="shared" si="7"/>
        <v>0.53000000000000114</v>
      </c>
      <c r="U82" s="156">
        <f t="shared" si="8"/>
        <v>0</v>
      </c>
      <c r="V82" s="154">
        <f t="shared" si="9"/>
        <v>36.6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12.27</v>
      </c>
      <c r="J83">
        <f>BYPL_EOD!AC83+BYPL_EOD!AD83</f>
        <v>6.72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36.07</v>
      </c>
      <c r="O83" s="154">
        <f t="shared" si="7"/>
        <v>0.53000000000000114</v>
      </c>
      <c r="U83" s="156">
        <f t="shared" si="8"/>
        <v>0</v>
      </c>
      <c r="V83" s="154">
        <f t="shared" si="9"/>
        <v>36.6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12.27</v>
      </c>
      <c r="J84">
        <f>BYPL_EOD!AC84+BYPL_EOD!AD84</f>
        <v>6.72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36.07</v>
      </c>
      <c r="O84" s="154">
        <f t="shared" si="7"/>
        <v>0.53000000000000114</v>
      </c>
      <c r="U84" s="156">
        <f t="shared" si="8"/>
        <v>0</v>
      </c>
      <c r="V84" s="154">
        <f t="shared" si="9"/>
        <v>36.6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12.27</v>
      </c>
      <c r="J85">
        <f>BYPL_EOD!AC85+BYPL_EOD!AD85</f>
        <v>6.72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36.07</v>
      </c>
      <c r="O85" s="154">
        <f t="shared" si="7"/>
        <v>0.53000000000000114</v>
      </c>
      <c r="U85" s="156">
        <f t="shared" si="8"/>
        <v>0</v>
      </c>
      <c r="V85" s="154">
        <f t="shared" si="9"/>
        <v>36.6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12.27</v>
      </c>
      <c r="J86">
        <f>BYPL_EOD!AC86+BYPL_EOD!AD86</f>
        <v>6.72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36.07</v>
      </c>
      <c r="O86" s="154">
        <f t="shared" si="7"/>
        <v>0.53000000000000114</v>
      </c>
      <c r="U86" s="156">
        <f t="shared" si="8"/>
        <v>0</v>
      </c>
      <c r="V86" s="154">
        <f t="shared" si="9"/>
        <v>36.6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12.27</v>
      </c>
      <c r="J87">
        <f>BYPL_EOD!AC87+BYPL_EOD!AD87</f>
        <v>6.72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36.07</v>
      </c>
      <c r="O87" s="154">
        <f t="shared" si="7"/>
        <v>0.53000000000000114</v>
      </c>
      <c r="U87" s="156">
        <f t="shared" si="8"/>
        <v>0</v>
      </c>
      <c r="V87" s="154">
        <f t="shared" si="9"/>
        <v>36.6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12.27</v>
      </c>
      <c r="J88">
        <f>BYPL_EOD!AC88+BYPL_EOD!AD88</f>
        <v>6.72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36.07</v>
      </c>
      <c r="O88" s="154">
        <f t="shared" si="7"/>
        <v>0.53000000000000114</v>
      </c>
      <c r="U88" s="156">
        <f t="shared" si="8"/>
        <v>0</v>
      </c>
      <c r="V88" s="154">
        <f t="shared" si="9"/>
        <v>36.6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12.27</v>
      </c>
      <c r="J89">
        <f>BYPL_EOD!AC89+BYPL_EOD!AD89</f>
        <v>6.72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36.07</v>
      </c>
      <c r="O89" s="154">
        <f t="shared" si="7"/>
        <v>0.53000000000000114</v>
      </c>
      <c r="U89" s="156">
        <f t="shared" si="8"/>
        <v>0</v>
      </c>
      <c r="V89" s="154">
        <f t="shared" si="9"/>
        <v>36.6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12.27</v>
      </c>
      <c r="J90">
        <f>BYPL_EOD!AC90+BYPL_EOD!AD90</f>
        <v>6.72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36.07</v>
      </c>
      <c r="O90" s="154">
        <f t="shared" si="7"/>
        <v>0.53000000000000114</v>
      </c>
      <c r="U90" s="156">
        <f t="shared" si="8"/>
        <v>0</v>
      </c>
      <c r="V90" s="154">
        <f t="shared" si="9"/>
        <v>36.6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12.27</v>
      </c>
      <c r="J91">
        <f>BYPL_EOD!AC91+BYPL_EOD!AD91</f>
        <v>6.72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36.07</v>
      </c>
      <c r="O91" s="154">
        <f t="shared" si="7"/>
        <v>0.53000000000000114</v>
      </c>
      <c r="U91" s="156">
        <f t="shared" si="8"/>
        <v>0</v>
      </c>
      <c r="V91" s="154">
        <f t="shared" si="9"/>
        <v>36.6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12.27</v>
      </c>
      <c r="J92">
        <f>BYPL_EOD!AC92+BYPL_EOD!AD92</f>
        <v>6.72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36.07</v>
      </c>
      <c r="O92" s="154">
        <f t="shared" si="7"/>
        <v>0.53000000000000114</v>
      </c>
      <c r="U92" s="156">
        <f t="shared" si="8"/>
        <v>0</v>
      </c>
      <c r="V92" s="154">
        <f t="shared" si="9"/>
        <v>36.6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12.27</v>
      </c>
      <c r="J93">
        <f>BYPL_EOD!AC93+BYPL_EOD!AD93</f>
        <v>6.72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36.07</v>
      </c>
      <c r="O93" s="154">
        <f t="shared" si="7"/>
        <v>0.53000000000000114</v>
      </c>
      <c r="U93" s="156">
        <f t="shared" si="8"/>
        <v>0</v>
      </c>
      <c r="V93" s="154">
        <f t="shared" si="9"/>
        <v>36.6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12.27</v>
      </c>
      <c r="J94">
        <f>BYPL_EOD!AC94+BYPL_EOD!AD94</f>
        <v>6.72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36.07</v>
      </c>
      <c r="O94" s="154">
        <f t="shared" si="7"/>
        <v>0.53000000000000114</v>
      </c>
      <c r="U94" s="156">
        <f t="shared" si="8"/>
        <v>0</v>
      </c>
      <c r="V94" s="154">
        <f t="shared" si="9"/>
        <v>36.6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12.27</v>
      </c>
      <c r="J95">
        <f>BYPL_EOD!AC95+BYPL_EOD!AD95</f>
        <v>6.72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36.07</v>
      </c>
      <c r="O95" s="154">
        <f t="shared" si="7"/>
        <v>0.53000000000000114</v>
      </c>
      <c r="U95" s="156">
        <f t="shared" si="8"/>
        <v>0</v>
      </c>
      <c r="V95" s="154">
        <f t="shared" si="9"/>
        <v>36.6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12.27</v>
      </c>
      <c r="J96">
        <f>BYPL_EOD!AC96+BYPL_EOD!AD96</f>
        <v>6.72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36.07</v>
      </c>
      <c r="O96" s="154">
        <f t="shared" si="7"/>
        <v>0.53000000000000114</v>
      </c>
      <c r="U96" s="156">
        <f t="shared" si="8"/>
        <v>0</v>
      </c>
      <c r="V96" s="154">
        <f t="shared" si="9"/>
        <v>36.6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12.27</v>
      </c>
      <c r="J97">
        <f>BYPL_EOD!AC97+BYPL_EOD!AD97</f>
        <v>6.72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36.07</v>
      </c>
      <c r="O97" s="154">
        <f t="shared" si="7"/>
        <v>0.53000000000000114</v>
      </c>
      <c r="U97" s="156">
        <f t="shared" si="8"/>
        <v>0</v>
      </c>
      <c r="V97" s="154">
        <f t="shared" si="9"/>
        <v>36.6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12.27</v>
      </c>
      <c r="J98">
        <f>BYPL_EOD!AC98+BYPL_EOD!AD98</f>
        <v>6.72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36.07</v>
      </c>
      <c r="O98" s="154">
        <f t="shared" si="7"/>
        <v>0.53000000000000114</v>
      </c>
      <c r="U98" s="156">
        <f t="shared" si="8"/>
        <v>0</v>
      </c>
      <c r="V98" s="154">
        <f t="shared" si="9"/>
        <v>36.6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0.88220749999999992</v>
      </c>
      <c r="E99" s="156">
        <f t="shared" si="12"/>
        <v>0</v>
      </c>
      <c r="F99" s="156">
        <f t="shared" si="12"/>
        <v>2.016</v>
      </c>
      <c r="G99" s="156">
        <f t="shared" si="12"/>
        <v>0.88220749999999992</v>
      </c>
      <c r="H99" s="156"/>
      <c r="I99" s="156">
        <f t="shared" si="12"/>
        <v>0.29842749999999973</v>
      </c>
      <c r="J99" s="156">
        <f t="shared" si="12"/>
        <v>0.16195000000000037</v>
      </c>
      <c r="K99" s="156">
        <f t="shared" si="12"/>
        <v>0</v>
      </c>
      <c r="L99" s="156">
        <f t="shared" si="12"/>
        <v>4.9750000000000086E-2</v>
      </c>
      <c r="M99" s="156">
        <f t="shared" si="12"/>
        <v>0.36213499999999998</v>
      </c>
      <c r="N99" s="156">
        <f t="shared" si="12"/>
        <v>0.87226250000000127</v>
      </c>
      <c r="O99" s="156">
        <f t="shared" si="12"/>
        <v>9.9449999999999903E-3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0.88220749999999992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145.74</v>
      </c>
      <c r="E3">
        <f>BAWANA!AM3</f>
        <v>0</v>
      </c>
      <c r="F3">
        <f>(B3+C3)*0.8</f>
        <v>256</v>
      </c>
      <c r="G3">
        <f>(D3+E3)</f>
        <v>145.74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-64</v>
      </c>
      <c r="U3" s="156">
        <f t="shared" ref="U3:U66" si="2">SUM(P3:T3)</f>
        <v>0</v>
      </c>
      <c r="V3" s="154">
        <f t="shared" ref="V3:V66" si="3">G3-U3</f>
        <v>145.74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U4" s="156">
        <f t="shared" si="2"/>
        <v>0</v>
      </c>
      <c r="V4" s="154">
        <f t="shared" si="3"/>
        <v>209.74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U5" s="156">
        <f t="shared" si="2"/>
        <v>0</v>
      </c>
      <c r="V5" s="154">
        <f t="shared" si="3"/>
        <v>209.74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U6" s="156">
        <f t="shared" si="2"/>
        <v>0</v>
      </c>
      <c r="V6" s="154">
        <f t="shared" si="3"/>
        <v>209.74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U7" s="156">
        <f t="shared" si="2"/>
        <v>0</v>
      </c>
      <c r="V7" s="154">
        <f t="shared" si="3"/>
        <v>213.47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U8" s="156">
        <f t="shared" si="2"/>
        <v>0</v>
      </c>
      <c r="V8" s="154">
        <f t="shared" si="3"/>
        <v>213.47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U9" s="156">
        <f t="shared" si="2"/>
        <v>0</v>
      </c>
      <c r="V9" s="154">
        <f t="shared" si="3"/>
        <v>213.47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U10" s="156">
        <f t="shared" si="2"/>
        <v>0</v>
      </c>
      <c r="V10" s="154">
        <f t="shared" si="3"/>
        <v>213.47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213.47</v>
      </c>
      <c r="E11">
        <f>BAWANA!AM11</f>
        <v>0</v>
      </c>
      <c r="F11">
        <f t="shared" si="4"/>
        <v>256</v>
      </c>
      <c r="G11">
        <f t="shared" si="5"/>
        <v>213.47</v>
      </c>
      <c r="H11" s="154"/>
      <c r="I11">
        <f>BRPL_EOD!AK11+BRPL_EOD!AL11</f>
        <v>76.37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53.36</v>
      </c>
      <c r="N11">
        <f t="shared" si="0"/>
        <v>213.47000000000003</v>
      </c>
      <c r="O11" s="154">
        <f t="shared" si="1"/>
        <v>0</v>
      </c>
      <c r="U11" s="156">
        <f t="shared" si="2"/>
        <v>0</v>
      </c>
      <c r="V11" s="154">
        <f t="shared" si="3"/>
        <v>213.47</v>
      </c>
      <c r="Y11">
        <f>BAWANA!AW11+BAWANA!AX11</f>
        <v>32</v>
      </c>
      <c r="Z11">
        <f>BAWANA!BD11+BAWANA!BE11</f>
        <v>24.53</v>
      </c>
      <c r="AA11">
        <f>BAWANA!X11+BAWANA!Y11</f>
        <v>32</v>
      </c>
      <c r="AB11">
        <f>BAWANA!AE11+BAWANA!AF11</f>
        <v>24.53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213.47</v>
      </c>
      <c r="E12">
        <f>BAWANA!AM12</f>
        <v>0</v>
      </c>
      <c r="F12">
        <f t="shared" si="4"/>
        <v>256</v>
      </c>
      <c r="G12">
        <f t="shared" si="5"/>
        <v>213.47</v>
      </c>
      <c r="H12" s="154"/>
      <c r="I12">
        <f>BRPL_EOD!AK12+BRPL_EOD!AL12</f>
        <v>76.37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53.36</v>
      </c>
      <c r="N12">
        <f t="shared" si="0"/>
        <v>213.47000000000003</v>
      </c>
      <c r="O12" s="154">
        <f t="shared" si="1"/>
        <v>0</v>
      </c>
      <c r="U12" s="156">
        <f t="shared" si="2"/>
        <v>0</v>
      </c>
      <c r="V12" s="154">
        <f t="shared" si="3"/>
        <v>213.47</v>
      </c>
      <c r="Y12">
        <f>BAWANA!AW12+BAWANA!AX12</f>
        <v>32</v>
      </c>
      <c r="Z12">
        <f>BAWANA!BD12+BAWANA!BE12</f>
        <v>24.53</v>
      </c>
      <c r="AA12">
        <f>BAWANA!X12+BAWANA!Y12</f>
        <v>32</v>
      </c>
      <c r="AB12">
        <f>BAWANA!AE12+BAWANA!AF12</f>
        <v>24.53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213.47</v>
      </c>
      <c r="E13">
        <f>BAWANA!AM13</f>
        <v>0</v>
      </c>
      <c r="F13">
        <f t="shared" si="4"/>
        <v>256</v>
      </c>
      <c r="G13">
        <f t="shared" si="5"/>
        <v>213.47</v>
      </c>
      <c r="H13" s="154"/>
      <c r="I13">
        <f>BRPL_EOD!AK13+BRPL_EOD!AL13</f>
        <v>76.37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53.36</v>
      </c>
      <c r="N13">
        <f t="shared" si="0"/>
        <v>213.47000000000003</v>
      </c>
      <c r="O13" s="154">
        <f t="shared" si="1"/>
        <v>0</v>
      </c>
      <c r="U13" s="156">
        <f t="shared" si="2"/>
        <v>0</v>
      </c>
      <c r="V13" s="154">
        <f t="shared" si="3"/>
        <v>213.47</v>
      </c>
      <c r="Y13">
        <f>BAWANA!AW13+BAWANA!AX13</f>
        <v>32</v>
      </c>
      <c r="Z13">
        <f>BAWANA!BD13+BAWANA!BE13</f>
        <v>24.53</v>
      </c>
      <c r="AA13">
        <f>BAWANA!X13+BAWANA!Y13</f>
        <v>32</v>
      </c>
      <c r="AB13">
        <f>BAWANA!AE13+BAWANA!AF13</f>
        <v>24.53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U14" s="156">
        <f t="shared" si="2"/>
        <v>0</v>
      </c>
      <c r="V14" s="154">
        <f t="shared" si="3"/>
        <v>213.47</v>
      </c>
      <c r="Y14">
        <f>BAWANA!AW14+BAWANA!AX14</f>
        <v>32</v>
      </c>
      <c r="Z14">
        <f>BAWANA!BD14+BAWANA!BE14</f>
        <v>24.53</v>
      </c>
      <c r="AA14">
        <f>BAWANA!X14+BAWANA!Y14</f>
        <v>32</v>
      </c>
      <c r="AB14">
        <f>BAWANA!AE14+BAWANA!AF14</f>
        <v>24.53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213.47</v>
      </c>
      <c r="E15">
        <f>BAWANA!AM15</f>
        <v>0</v>
      </c>
      <c r="F15">
        <f t="shared" si="4"/>
        <v>256</v>
      </c>
      <c r="G15">
        <f t="shared" si="5"/>
        <v>213.47</v>
      </c>
      <c r="H15" s="154"/>
      <c r="I15">
        <f>BRPL_EOD!AK15+BRPL_EOD!AL15</f>
        <v>76.37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53.36</v>
      </c>
      <c r="N15">
        <f t="shared" si="0"/>
        <v>213.47000000000003</v>
      </c>
      <c r="O15" s="154">
        <f t="shared" si="1"/>
        <v>0</v>
      </c>
      <c r="U15" s="156">
        <f t="shared" si="2"/>
        <v>0</v>
      </c>
      <c r="V15" s="154">
        <f t="shared" si="3"/>
        <v>213.47</v>
      </c>
      <c r="Y15">
        <f>BAWANA!AW15+BAWANA!AX15</f>
        <v>32</v>
      </c>
      <c r="Z15">
        <f>BAWANA!BD15+BAWANA!BE15</f>
        <v>24.53</v>
      </c>
      <c r="AA15">
        <f>BAWANA!X15+BAWANA!Y15</f>
        <v>32</v>
      </c>
      <c r="AB15">
        <f>BAWANA!AE15+BAWANA!AF15</f>
        <v>24.53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213.47</v>
      </c>
      <c r="E16">
        <f>BAWANA!AM16</f>
        <v>0</v>
      </c>
      <c r="F16">
        <f t="shared" si="4"/>
        <v>256</v>
      </c>
      <c r="G16">
        <f t="shared" si="5"/>
        <v>213.47</v>
      </c>
      <c r="H16" s="154"/>
      <c r="I16">
        <f>BRPL_EOD!AK16+BRPL_EOD!AL16</f>
        <v>76.37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53.36</v>
      </c>
      <c r="N16">
        <f t="shared" si="0"/>
        <v>213.47000000000003</v>
      </c>
      <c r="O16" s="154">
        <f t="shared" si="1"/>
        <v>0</v>
      </c>
      <c r="U16" s="156">
        <f t="shared" si="2"/>
        <v>0</v>
      </c>
      <c r="V16" s="154">
        <f t="shared" si="3"/>
        <v>213.47</v>
      </c>
      <c r="Y16">
        <f>BAWANA!AW16+BAWANA!AX16</f>
        <v>32</v>
      </c>
      <c r="Z16">
        <f>BAWANA!BD16+BAWANA!BE16</f>
        <v>24.53</v>
      </c>
      <c r="AA16">
        <f>BAWANA!X16+BAWANA!Y16</f>
        <v>32</v>
      </c>
      <c r="AB16">
        <f>BAWANA!AE16+BAWANA!AF16</f>
        <v>24.53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213.47</v>
      </c>
      <c r="E17">
        <f>BAWANA!AM17</f>
        <v>0</v>
      </c>
      <c r="F17">
        <f t="shared" si="4"/>
        <v>256</v>
      </c>
      <c r="G17">
        <f t="shared" si="5"/>
        <v>213.47</v>
      </c>
      <c r="H17" s="154"/>
      <c r="I17">
        <f>BRPL_EOD!AK17+BRPL_EOD!AL17</f>
        <v>76.37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53.36</v>
      </c>
      <c r="N17">
        <f t="shared" si="0"/>
        <v>213.47000000000003</v>
      </c>
      <c r="O17" s="154">
        <f t="shared" si="1"/>
        <v>0</v>
      </c>
      <c r="U17" s="156">
        <f t="shared" si="2"/>
        <v>0</v>
      </c>
      <c r="V17" s="154">
        <f t="shared" si="3"/>
        <v>213.47</v>
      </c>
      <c r="Y17">
        <f>BAWANA!AW17+BAWANA!AX17</f>
        <v>32</v>
      </c>
      <c r="Z17">
        <f>BAWANA!BD17+BAWANA!BE17</f>
        <v>24.53</v>
      </c>
      <c r="AA17">
        <f>BAWANA!X17+BAWANA!Y17</f>
        <v>32</v>
      </c>
      <c r="AB17">
        <f>BAWANA!AE17+BAWANA!AF17</f>
        <v>24.53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U18" s="156">
        <f t="shared" si="2"/>
        <v>0</v>
      </c>
      <c r="V18" s="154">
        <f t="shared" si="3"/>
        <v>209.74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U19" s="156">
        <f t="shared" si="2"/>
        <v>0</v>
      </c>
      <c r="V19" s="154">
        <f t="shared" si="3"/>
        <v>218.74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U20" s="156">
        <f t="shared" si="2"/>
        <v>0</v>
      </c>
      <c r="V20" s="154">
        <f t="shared" si="3"/>
        <v>212.74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10.82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U21" s="156">
        <f t="shared" si="2"/>
        <v>0</v>
      </c>
      <c r="V21" s="154">
        <f t="shared" si="3"/>
        <v>214.74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214.74</v>
      </c>
      <c r="E22">
        <f>BAWANA!AM22</f>
        <v>0</v>
      </c>
      <c r="F22">
        <f t="shared" si="4"/>
        <v>256</v>
      </c>
      <c r="G22">
        <f t="shared" si="5"/>
        <v>214.74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10.82</v>
      </c>
      <c r="L22">
        <f>NDMC_EOD!AK22+NDMC_EOD!AL22</f>
        <v>28</v>
      </c>
      <c r="M22">
        <f>TPDDL_EOD!AK22+TPDDL_EOD!AL22</f>
        <v>50</v>
      </c>
      <c r="N22">
        <f t="shared" si="0"/>
        <v>214.74</v>
      </c>
      <c r="O22" s="154">
        <f t="shared" si="1"/>
        <v>0</v>
      </c>
      <c r="U22" s="156">
        <f t="shared" si="2"/>
        <v>0</v>
      </c>
      <c r="V22" s="154">
        <f t="shared" si="3"/>
        <v>214.74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215.74</v>
      </c>
      <c r="E23">
        <f>BAWANA!AM23</f>
        <v>0</v>
      </c>
      <c r="F23">
        <f t="shared" si="4"/>
        <v>256</v>
      </c>
      <c r="G23">
        <f t="shared" si="5"/>
        <v>215.74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11.82</v>
      </c>
      <c r="L23">
        <f>NDMC_EOD!AK23+NDMC_EOD!AL23</f>
        <v>28</v>
      </c>
      <c r="M23">
        <f>TPDDL_EOD!AK23+TPDDL_EOD!AL23</f>
        <v>50</v>
      </c>
      <c r="N23">
        <f t="shared" si="0"/>
        <v>215.74</v>
      </c>
      <c r="O23" s="154">
        <f t="shared" si="1"/>
        <v>0</v>
      </c>
      <c r="U23" s="156">
        <f t="shared" si="2"/>
        <v>0</v>
      </c>
      <c r="V23" s="154">
        <f t="shared" si="3"/>
        <v>215.74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12.82</v>
      </c>
      <c r="L24">
        <f>NDMC_EOD!AK24+NDMC_EOD!AL24</f>
        <v>28</v>
      </c>
      <c r="M24">
        <f>TPDDL_EOD!AK24+TPDDL_EOD!AL24</f>
        <v>50</v>
      </c>
      <c r="N24">
        <f t="shared" si="0"/>
        <v>216.74</v>
      </c>
      <c r="O24" s="154">
        <f t="shared" si="1"/>
        <v>0</v>
      </c>
      <c r="U24" s="156">
        <f t="shared" si="2"/>
        <v>0</v>
      </c>
      <c r="V24" s="154">
        <f t="shared" si="3"/>
        <v>216.74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223.74</v>
      </c>
      <c r="E25">
        <f>BAWANA!AM25</f>
        <v>0</v>
      </c>
      <c r="F25">
        <f t="shared" si="4"/>
        <v>256</v>
      </c>
      <c r="G25">
        <f t="shared" si="5"/>
        <v>223.74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19.82</v>
      </c>
      <c r="L25">
        <f>NDMC_EOD!AK25+NDMC_EOD!AL25</f>
        <v>28</v>
      </c>
      <c r="M25">
        <f>TPDDL_EOD!AK25+TPDDL_EOD!AL25</f>
        <v>50</v>
      </c>
      <c r="N25">
        <f t="shared" si="0"/>
        <v>223.74</v>
      </c>
      <c r="O25" s="154">
        <f t="shared" si="1"/>
        <v>0</v>
      </c>
      <c r="U25" s="156">
        <f t="shared" si="2"/>
        <v>0</v>
      </c>
      <c r="V25" s="154">
        <f t="shared" si="3"/>
        <v>223.74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12.82</v>
      </c>
      <c r="L26">
        <f>NDMC_EOD!AK26+NDMC_EOD!AL26</f>
        <v>28</v>
      </c>
      <c r="M26">
        <f>TPDDL_EOD!AK26+TPDDL_EOD!AL26</f>
        <v>50</v>
      </c>
      <c r="N26">
        <f t="shared" si="0"/>
        <v>216.74</v>
      </c>
      <c r="O26" s="154">
        <f t="shared" si="1"/>
        <v>0</v>
      </c>
      <c r="U26" s="156">
        <f t="shared" si="2"/>
        <v>0</v>
      </c>
      <c r="V26" s="154">
        <f t="shared" si="3"/>
        <v>216.74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239.62</v>
      </c>
      <c r="E27">
        <f>BAWANA!AM27</f>
        <v>0</v>
      </c>
      <c r="F27">
        <f t="shared" si="4"/>
        <v>256</v>
      </c>
      <c r="G27">
        <f t="shared" si="5"/>
        <v>239.62</v>
      </c>
      <c r="H27" s="154"/>
      <c r="I27">
        <f>BRPL_EOD!AK27+BRPL_EOD!AL27</f>
        <v>93.99</v>
      </c>
      <c r="J27">
        <f>BYPL_EOD!AK27+BYPL_EOD!AL27</f>
        <v>47.1</v>
      </c>
      <c r="K27">
        <f>MES_EOD!AK27+MES_EOD!AL27</f>
        <v>6.44</v>
      </c>
      <c r="L27">
        <f>NDMC_EOD!AK27+NDMC_EOD!AL27</f>
        <v>26.42</v>
      </c>
      <c r="M27">
        <f>TPDDL_EOD!AK27+TPDDL_EOD!AL27</f>
        <v>65.67</v>
      </c>
      <c r="N27">
        <f t="shared" si="0"/>
        <v>239.62</v>
      </c>
      <c r="O27" s="154">
        <f t="shared" si="1"/>
        <v>0</v>
      </c>
      <c r="U27" s="156">
        <f t="shared" si="2"/>
        <v>0</v>
      </c>
      <c r="V27" s="154">
        <f t="shared" si="3"/>
        <v>239.62</v>
      </c>
      <c r="Y27">
        <f>BAWANA!AW27+BAWANA!AX27</f>
        <v>30.19</v>
      </c>
      <c r="Z27">
        <f>BAWANA!BD27+BAWANA!BE27</f>
        <v>30.19</v>
      </c>
      <c r="AA27">
        <f>BAWANA!X27+BAWANA!Y27</f>
        <v>30.19</v>
      </c>
      <c r="AB27">
        <f>BAWANA!AE27+BAWANA!AF27</f>
        <v>30.19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239.79999999999998</v>
      </c>
      <c r="E28">
        <f>BAWANA!AM28</f>
        <v>0</v>
      </c>
      <c r="F28">
        <f t="shared" si="4"/>
        <v>256</v>
      </c>
      <c r="G28">
        <f t="shared" si="5"/>
        <v>239.79999999999998</v>
      </c>
      <c r="H28" s="154"/>
      <c r="I28">
        <f>BRPL_EOD!AK28+BRPL_EOD!AL28</f>
        <v>93.69</v>
      </c>
      <c r="J28">
        <f>BYPL_EOD!AK28+BYPL_EOD!AL28</f>
        <v>46.95</v>
      </c>
      <c r="K28">
        <f>MES_EOD!AK28+MES_EOD!AL28</f>
        <v>7.36</v>
      </c>
      <c r="L28">
        <f>NDMC_EOD!AK28+NDMC_EOD!AL28</f>
        <v>26.34</v>
      </c>
      <c r="M28">
        <f>TPDDL_EOD!AK28+TPDDL_EOD!AL28</f>
        <v>65.459999999999994</v>
      </c>
      <c r="N28">
        <f t="shared" si="0"/>
        <v>239.8</v>
      </c>
      <c r="O28" s="154">
        <f t="shared" si="1"/>
        <v>0</v>
      </c>
      <c r="U28" s="156">
        <f t="shared" si="2"/>
        <v>0</v>
      </c>
      <c r="V28" s="154">
        <f t="shared" si="3"/>
        <v>239.79999999999998</v>
      </c>
      <c r="Y28">
        <f>BAWANA!AW28+BAWANA!AX28</f>
        <v>30.1</v>
      </c>
      <c r="Z28">
        <f>BAWANA!BD28+BAWANA!BE28</f>
        <v>30.1</v>
      </c>
      <c r="AA28">
        <f>BAWANA!X28+BAWANA!Y28</f>
        <v>30.1</v>
      </c>
      <c r="AB28">
        <f>BAWANA!AE28+BAWANA!AF28</f>
        <v>30.1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239.24</v>
      </c>
      <c r="E29">
        <f>BAWANA!AM29</f>
        <v>0</v>
      </c>
      <c r="F29">
        <f t="shared" si="4"/>
        <v>256</v>
      </c>
      <c r="G29">
        <f t="shared" si="5"/>
        <v>239.24</v>
      </c>
      <c r="H29" s="154"/>
      <c r="I29">
        <f>BRPL_EOD!AK29+BRPL_EOD!AL29</f>
        <v>94.58</v>
      </c>
      <c r="J29">
        <f>BYPL_EOD!AK29+BYPL_EOD!AL29</f>
        <v>47.4</v>
      </c>
      <c r="K29">
        <f>MES_EOD!AK29+MES_EOD!AL29</f>
        <v>9.33</v>
      </c>
      <c r="L29">
        <f>NDMC_EOD!AK29+NDMC_EOD!AL29</f>
        <v>21.84</v>
      </c>
      <c r="M29">
        <f>TPDDL_EOD!AK29+TPDDL_EOD!AL29</f>
        <v>66.08</v>
      </c>
      <c r="N29">
        <f t="shared" si="0"/>
        <v>239.23000000000002</v>
      </c>
      <c r="O29" s="154">
        <f t="shared" si="1"/>
        <v>9.9999999999909051E-3</v>
      </c>
      <c r="U29" s="156">
        <f t="shared" si="2"/>
        <v>0</v>
      </c>
      <c r="V29" s="154">
        <f t="shared" si="3"/>
        <v>239.24</v>
      </c>
      <c r="Y29">
        <f>BAWANA!AW29+BAWANA!AX29</f>
        <v>30.38</v>
      </c>
      <c r="Z29">
        <f>BAWANA!BD29+BAWANA!BE29</f>
        <v>30.38</v>
      </c>
      <c r="AA29">
        <f>BAWANA!X29+BAWANA!Y29</f>
        <v>30.38</v>
      </c>
      <c r="AB29">
        <f>BAWANA!AE29+BAWANA!AF29</f>
        <v>30.38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239.24</v>
      </c>
      <c r="E30">
        <f>BAWANA!AM30</f>
        <v>0</v>
      </c>
      <c r="F30">
        <f t="shared" si="4"/>
        <v>256</v>
      </c>
      <c r="G30">
        <f t="shared" si="5"/>
        <v>239.24</v>
      </c>
      <c r="H30" s="154"/>
      <c r="I30">
        <f>BRPL_EOD!AK30+BRPL_EOD!AL30</f>
        <v>94.58</v>
      </c>
      <c r="J30">
        <f>BYPL_EOD!AK30+BYPL_EOD!AL30</f>
        <v>47.4</v>
      </c>
      <c r="K30">
        <f>MES_EOD!AK30+MES_EOD!AL30</f>
        <v>9.33</v>
      </c>
      <c r="L30">
        <f>NDMC_EOD!AK30+NDMC_EOD!AL30</f>
        <v>21.84</v>
      </c>
      <c r="M30">
        <f>TPDDL_EOD!AK30+TPDDL_EOD!AL30</f>
        <v>66.08</v>
      </c>
      <c r="N30">
        <f t="shared" si="0"/>
        <v>239.23000000000002</v>
      </c>
      <c r="O30" s="154">
        <f t="shared" si="1"/>
        <v>9.9999999999909051E-3</v>
      </c>
      <c r="U30" s="156">
        <f t="shared" si="2"/>
        <v>0</v>
      </c>
      <c r="V30" s="154">
        <f t="shared" si="3"/>
        <v>239.24</v>
      </c>
      <c r="Y30">
        <f>BAWANA!AW30+BAWANA!AX30</f>
        <v>30.38</v>
      </c>
      <c r="Z30">
        <f>BAWANA!BD30+BAWANA!BE30</f>
        <v>30.38</v>
      </c>
      <c r="AA30">
        <f>BAWANA!X30+BAWANA!Y30</f>
        <v>30.38</v>
      </c>
      <c r="AB30">
        <f>BAWANA!AE30+BAWANA!AF30</f>
        <v>30.38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U35" s="156">
        <f t="shared" si="2"/>
        <v>0</v>
      </c>
      <c r="V35" s="154">
        <f t="shared" si="3"/>
        <v>240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U36" s="156">
        <f t="shared" si="2"/>
        <v>0</v>
      </c>
      <c r="V36" s="154">
        <f t="shared" si="3"/>
        <v>240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U38" s="156">
        <f t="shared" si="2"/>
        <v>0</v>
      </c>
      <c r="V38" s="154">
        <f t="shared" si="3"/>
        <v>240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239.79999999999998</v>
      </c>
      <c r="E62">
        <f>BAWANA!AM62</f>
        <v>0</v>
      </c>
      <c r="F62">
        <f t="shared" si="4"/>
        <v>256</v>
      </c>
      <c r="G62">
        <f t="shared" si="5"/>
        <v>239.79999999999998</v>
      </c>
      <c r="H62" s="154"/>
      <c r="I62">
        <f>BRPL_EOD!AK62+BRPL_EOD!AL62</f>
        <v>93.69</v>
      </c>
      <c r="J62">
        <f>BYPL_EOD!AK62+BYPL_EOD!AL62</f>
        <v>46.95</v>
      </c>
      <c r="K62">
        <f>MES_EOD!AK62+MES_EOD!AL62</f>
        <v>7.36</v>
      </c>
      <c r="L62">
        <f>NDMC_EOD!AK62+NDMC_EOD!AL62</f>
        <v>26.34</v>
      </c>
      <c r="M62">
        <f>TPDDL_EOD!AK62+TPDDL_EOD!AL62</f>
        <v>65.459999999999994</v>
      </c>
      <c r="N62">
        <f t="shared" si="0"/>
        <v>239.8</v>
      </c>
      <c r="O62" s="154">
        <f t="shared" si="1"/>
        <v>0</v>
      </c>
      <c r="U62" s="156">
        <f t="shared" si="2"/>
        <v>0</v>
      </c>
      <c r="V62" s="154">
        <f t="shared" si="3"/>
        <v>239.79999999999998</v>
      </c>
      <c r="Y62">
        <f>BAWANA!AW62+BAWANA!AX62</f>
        <v>30.1</v>
      </c>
      <c r="Z62">
        <f>BAWANA!BD62+BAWANA!BE62</f>
        <v>30.1</v>
      </c>
      <c r="AA62">
        <f>BAWANA!X62+BAWANA!Y62</f>
        <v>30.1</v>
      </c>
      <c r="AB62">
        <f>BAWANA!AE62+BAWANA!AF62</f>
        <v>30.1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93.4</v>
      </c>
      <c r="J63">
        <f>BYPL_EOD!AK63+BYPL_EOD!AL63</f>
        <v>46.81</v>
      </c>
      <c r="K63">
        <f>MES_EOD!AK63+MES_EOD!AL63</f>
        <v>8.27</v>
      </c>
      <c r="L63">
        <f>NDMC_EOD!AK63+NDMC_EOD!AL63</f>
        <v>26.25</v>
      </c>
      <c r="M63">
        <f>TPDDL_EOD!AK63+TPDDL_EOD!AL63</f>
        <v>65.260000000000005</v>
      </c>
      <c r="N63">
        <f t="shared" si="0"/>
        <v>239.99</v>
      </c>
      <c r="O63" s="154">
        <f t="shared" si="1"/>
        <v>9.9999999999909051E-3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93.4</v>
      </c>
      <c r="J64">
        <f>BYPL_EOD!AK64+BYPL_EOD!AL64</f>
        <v>46.81</v>
      </c>
      <c r="K64">
        <f>MES_EOD!AK64+MES_EOD!AL64</f>
        <v>8.27</v>
      </c>
      <c r="L64">
        <f>NDMC_EOD!AK64+NDMC_EOD!AL64</f>
        <v>26.25</v>
      </c>
      <c r="M64">
        <f>TPDDL_EOD!AK64+TPDDL_EOD!AL64</f>
        <v>65.260000000000005</v>
      </c>
      <c r="N64">
        <f t="shared" si="0"/>
        <v>239.99</v>
      </c>
      <c r="O64" s="154">
        <f t="shared" si="1"/>
        <v>9.9999999999909051E-3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93.4</v>
      </c>
      <c r="J65">
        <f>BYPL_EOD!AK65+BYPL_EOD!AL65</f>
        <v>46.81</v>
      </c>
      <c r="K65">
        <f>MES_EOD!AK65+MES_EOD!AL65</f>
        <v>8.27</v>
      </c>
      <c r="L65">
        <f>NDMC_EOD!AK65+NDMC_EOD!AL65</f>
        <v>26.25</v>
      </c>
      <c r="M65">
        <f>TPDDL_EOD!AK65+TPDDL_EOD!AL65</f>
        <v>65.260000000000005</v>
      </c>
      <c r="N65">
        <f t="shared" si="0"/>
        <v>239.99</v>
      </c>
      <c r="O65" s="154">
        <f t="shared" si="1"/>
        <v>9.9999999999909051E-3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93.4</v>
      </c>
      <c r="J66">
        <f>BYPL_EOD!AK66+BYPL_EOD!AL66</f>
        <v>46.81</v>
      </c>
      <c r="K66">
        <f>MES_EOD!AK66+MES_EOD!AL66</f>
        <v>8.27</v>
      </c>
      <c r="L66">
        <f>NDMC_EOD!AK66+NDMC_EOD!AL66</f>
        <v>26.25</v>
      </c>
      <c r="M66">
        <f>TPDDL_EOD!AK66+TPDDL_EOD!AL66</f>
        <v>65.260000000000005</v>
      </c>
      <c r="N66">
        <f t="shared" si="0"/>
        <v>239.99</v>
      </c>
      <c r="O66" s="154">
        <f t="shared" si="1"/>
        <v>9.9999999999909051E-3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238.84000000000003</v>
      </c>
      <c r="H68" s="154"/>
      <c r="I68">
        <f>BRPL_EOD!AK68+BRPL_EOD!AL68</f>
        <v>95.19</v>
      </c>
      <c r="J68">
        <f>BYPL_EOD!AK68+BYPL_EOD!AL68</f>
        <v>47.7</v>
      </c>
      <c r="K68">
        <f>MES_EOD!AK68+MES_EOD!AL68</f>
        <v>7.48</v>
      </c>
      <c r="L68">
        <f>NDMC_EOD!AK68+NDMC_EOD!AL68</f>
        <v>21.98</v>
      </c>
      <c r="M68">
        <f>TPDDL_EOD!AK68+TPDDL_EOD!AL68</f>
        <v>66.510000000000005</v>
      </c>
      <c r="N68">
        <f t="shared" si="7"/>
        <v>238.85999999999996</v>
      </c>
      <c r="O68" s="154">
        <f t="shared" si="8"/>
        <v>-1.9999999999924967E-2</v>
      </c>
      <c r="U68" s="156">
        <f t="shared" si="9"/>
        <v>0</v>
      </c>
      <c r="V68" s="154">
        <f t="shared" si="10"/>
        <v>238.84000000000003</v>
      </c>
      <c r="Y68">
        <f>BAWANA!AW68+BAWANA!AX68</f>
        <v>30.58</v>
      </c>
      <c r="Z68">
        <f>BAWANA!BD68+BAWANA!BE68</f>
        <v>30.58</v>
      </c>
      <c r="AA68">
        <f>BAWANA!X68+BAWANA!Y68</f>
        <v>30.58</v>
      </c>
      <c r="AB68">
        <f>BAWANA!AE68+BAWANA!AF68</f>
        <v>30.58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239.42</v>
      </c>
      <c r="E69">
        <f>BAWANA!AM69</f>
        <v>0</v>
      </c>
      <c r="F69">
        <f t="shared" si="11"/>
        <v>256</v>
      </c>
      <c r="G69">
        <f t="shared" si="12"/>
        <v>239.42</v>
      </c>
      <c r="H69" s="154"/>
      <c r="I69">
        <f>BRPL_EOD!AK69+BRPL_EOD!AL69</f>
        <v>94.29</v>
      </c>
      <c r="J69">
        <f>BYPL_EOD!AK69+BYPL_EOD!AL69</f>
        <v>47.25</v>
      </c>
      <c r="K69">
        <f>MES_EOD!AK69+MES_EOD!AL69</f>
        <v>10.24</v>
      </c>
      <c r="L69">
        <f>NDMC_EOD!AK69+NDMC_EOD!AL69</f>
        <v>21.77</v>
      </c>
      <c r="M69">
        <f>TPDDL_EOD!AK69+TPDDL_EOD!AL69</f>
        <v>65.88</v>
      </c>
      <c r="N69">
        <f t="shared" si="7"/>
        <v>239.43000000000004</v>
      </c>
      <c r="O69" s="154">
        <f t="shared" si="8"/>
        <v>-1.0000000000047748E-2</v>
      </c>
      <c r="U69" s="156">
        <f t="shared" si="9"/>
        <v>0</v>
      </c>
      <c r="V69" s="154">
        <f t="shared" si="10"/>
        <v>239.42</v>
      </c>
      <c r="Y69">
        <f>BAWANA!AW69+BAWANA!AX69</f>
        <v>30.29</v>
      </c>
      <c r="Z69">
        <f>BAWANA!BD69+BAWANA!BE69</f>
        <v>30.29</v>
      </c>
      <c r="AA69">
        <f>BAWANA!X69+BAWANA!Y69</f>
        <v>30.29</v>
      </c>
      <c r="AB69">
        <f>BAWANA!AE69+BAWANA!AF69</f>
        <v>30.29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239.62</v>
      </c>
      <c r="E70">
        <f>BAWANA!AM70</f>
        <v>0</v>
      </c>
      <c r="F70">
        <f t="shared" si="11"/>
        <v>256</v>
      </c>
      <c r="G70">
        <f t="shared" si="12"/>
        <v>239.62</v>
      </c>
      <c r="H70" s="154"/>
      <c r="I70">
        <f>BRPL_EOD!AK70+BRPL_EOD!AL70</f>
        <v>93.99</v>
      </c>
      <c r="J70">
        <f>BYPL_EOD!AK70+BYPL_EOD!AL70</f>
        <v>47.1</v>
      </c>
      <c r="K70">
        <f>MES_EOD!AK70+MES_EOD!AL70</f>
        <v>11.16</v>
      </c>
      <c r="L70">
        <f>NDMC_EOD!AK70+NDMC_EOD!AL70</f>
        <v>21.7</v>
      </c>
      <c r="M70">
        <f>TPDDL_EOD!AK70+TPDDL_EOD!AL70</f>
        <v>65.67</v>
      </c>
      <c r="N70">
        <f t="shared" si="7"/>
        <v>239.62</v>
      </c>
      <c r="O70" s="154">
        <f t="shared" si="8"/>
        <v>0</v>
      </c>
      <c r="U70" s="156">
        <f t="shared" si="9"/>
        <v>0</v>
      </c>
      <c r="V70" s="154">
        <f t="shared" si="10"/>
        <v>239.62</v>
      </c>
      <c r="Y70">
        <f>BAWANA!AW70+BAWANA!AX70</f>
        <v>30.19</v>
      </c>
      <c r="Z70">
        <f>BAWANA!BD70+BAWANA!BE70</f>
        <v>30.19</v>
      </c>
      <c r="AA70">
        <f>BAWANA!X70+BAWANA!Y70</f>
        <v>30.19</v>
      </c>
      <c r="AB70">
        <f>BAWANA!AE70+BAWANA!AF70</f>
        <v>30.19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239.62</v>
      </c>
      <c r="E71">
        <f>BAWANA!AM71</f>
        <v>0</v>
      </c>
      <c r="F71">
        <f t="shared" si="11"/>
        <v>256</v>
      </c>
      <c r="G71">
        <f t="shared" si="12"/>
        <v>239.62</v>
      </c>
      <c r="H71" s="154"/>
      <c r="I71">
        <f>BRPL_EOD!AK71+BRPL_EOD!AL71</f>
        <v>93.99</v>
      </c>
      <c r="J71">
        <f>BYPL_EOD!AK71+BYPL_EOD!AL71</f>
        <v>47.1</v>
      </c>
      <c r="K71">
        <f>MES_EOD!AK71+MES_EOD!AL71</f>
        <v>11.16</v>
      </c>
      <c r="L71">
        <f>NDMC_EOD!AK71+NDMC_EOD!AL71</f>
        <v>21.7</v>
      </c>
      <c r="M71">
        <f>TPDDL_EOD!AK71+TPDDL_EOD!AL71</f>
        <v>65.67</v>
      </c>
      <c r="N71">
        <f t="shared" si="7"/>
        <v>239.62</v>
      </c>
      <c r="O71" s="154">
        <f t="shared" si="8"/>
        <v>0</v>
      </c>
      <c r="U71" s="156">
        <f t="shared" si="9"/>
        <v>0</v>
      </c>
      <c r="V71" s="154">
        <f t="shared" si="10"/>
        <v>239.62</v>
      </c>
      <c r="Y71">
        <f>BAWANA!AW71+BAWANA!AX71</f>
        <v>30.19</v>
      </c>
      <c r="Z71">
        <f>BAWANA!BD71+BAWANA!BE71</f>
        <v>30.19</v>
      </c>
      <c r="AA71">
        <f>BAWANA!X71+BAWANA!Y71</f>
        <v>30.19</v>
      </c>
      <c r="AB71">
        <f>BAWANA!AE71+BAWANA!AF71</f>
        <v>30.19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239.79999999999998</v>
      </c>
      <c r="E72">
        <f>BAWANA!AM72</f>
        <v>0</v>
      </c>
      <c r="F72">
        <f t="shared" si="11"/>
        <v>256</v>
      </c>
      <c r="G72">
        <f t="shared" si="12"/>
        <v>239.79999999999998</v>
      </c>
      <c r="H72" s="154"/>
      <c r="I72">
        <f>BRPL_EOD!AK72+BRPL_EOD!AL72</f>
        <v>93.69</v>
      </c>
      <c r="J72">
        <f>BYPL_EOD!AK72+BYPL_EOD!AL72</f>
        <v>46.95</v>
      </c>
      <c r="K72">
        <f>MES_EOD!AK72+MES_EOD!AL72</f>
        <v>12.06</v>
      </c>
      <c r="L72">
        <f>NDMC_EOD!AK72+NDMC_EOD!AL72</f>
        <v>21.63</v>
      </c>
      <c r="M72">
        <f>TPDDL_EOD!AK72+TPDDL_EOD!AL72</f>
        <v>65.459999999999994</v>
      </c>
      <c r="N72">
        <f t="shared" si="7"/>
        <v>239.78999999999996</v>
      </c>
      <c r="O72" s="154">
        <f t="shared" si="8"/>
        <v>1.0000000000019327E-2</v>
      </c>
      <c r="U72" s="156">
        <f t="shared" si="9"/>
        <v>0</v>
      </c>
      <c r="V72" s="154">
        <f t="shared" si="10"/>
        <v>239.79999999999998</v>
      </c>
      <c r="Y72">
        <f>BAWANA!AW72+BAWANA!AX72</f>
        <v>30.1</v>
      </c>
      <c r="Z72">
        <f>BAWANA!BD72+BAWANA!BE72</f>
        <v>30.1</v>
      </c>
      <c r="AA72">
        <f>BAWANA!X72+BAWANA!Y72</f>
        <v>30.1</v>
      </c>
      <c r="AB72">
        <f>BAWANA!AE72+BAWANA!AF72</f>
        <v>30.1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239.79999999999998</v>
      </c>
      <c r="E74">
        <f>BAWANA!AM74</f>
        <v>0</v>
      </c>
      <c r="F74">
        <f t="shared" si="11"/>
        <v>256</v>
      </c>
      <c r="G74">
        <f t="shared" si="12"/>
        <v>239.79999999999998</v>
      </c>
      <c r="H74" s="154"/>
      <c r="I74">
        <f>BRPL_EOD!AK74+BRPL_EOD!AL74</f>
        <v>93.69</v>
      </c>
      <c r="J74">
        <f>BYPL_EOD!AK74+BYPL_EOD!AL74</f>
        <v>46.95</v>
      </c>
      <c r="K74">
        <f>MES_EOD!AK74+MES_EOD!AL74</f>
        <v>12.06</v>
      </c>
      <c r="L74">
        <f>NDMC_EOD!AK74+NDMC_EOD!AL74</f>
        <v>21.63</v>
      </c>
      <c r="M74">
        <f>TPDDL_EOD!AK74+TPDDL_EOD!AL74</f>
        <v>65.459999999999994</v>
      </c>
      <c r="N74">
        <f t="shared" si="7"/>
        <v>239.78999999999996</v>
      </c>
      <c r="O74" s="154">
        <f t="shared" si="8"/>
        <v>1.0000000000019327E-2</v>
      </c>
      <c r="U74" s="156">
        <f t="shared" si="9"/>
        <v>0</v>
      </c>
      <c r="V74" s="154">
        <f t="shared" si="10"/>
        <v>239.79999999999998</v>
      </c>
      <c r="Y74">
        <f>BAWANA!AW74+BAWANA!AX74</f>
        <v>30.1</v>
      </c>
      <c r="Z74">
        <f>BAWANA!BD74+BAWANA!BE74</f>
        <v>30.1</v>
      </c>
      <c r="AA74">
        <f>BAWANA!X74+BAWANA!Y74</f>
        <v>30.1</v>
      </c>
      <c r="AB74">
        <f>BAWANA!AE74+BAWANA!AF74</f>
        <v>30.1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U91" s="156">
        <f t="shared" si="9"/>
        <v>0</v>
      </c>
      <c r="V91" s="154">
        <f t="shared" si="10"/>
        <v>240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235.36</v>
      </c>
      <c r="E92">
        <f>BAWANA!AM92</f>
        <v>0</v>
      </c>
      <c r="F92">
        <f t="shared" si="11"/>
        <v>256</v>
      </c>
      <c r="G92">
        <f t="shared" si="12"/>
        <v>235.36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7.82</v>
      </c>
      <c r="L92">
        <f>NDMC_EOD!AK92+NDMC_EOD!AL92</f>
        <v>28</v>
      </c>
      <c r="M92">
        <f>TPDDL_EOD!AK92+TPDDL_EOD!AL92</f>
        <v>50</v>
      </c>
      <c r="N92">
        <f t="shared" si="7"/>
        <v>235.36</v>
      </c>
      <c r="O92" s="154">
        <f t="shared" si="8"/>
        <v>0</v>
      </c>
      <c r="U92" s="156">
        <f t="shared" si="9"/>
        <v>0</v>
      </c>
      <c r="V92" s="154">
        <f t="shared" si="10"/>
        <v>235.36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236.08</v>
      </c>
      <c r="E93">
        <f>BAWANA!AM93</f>
        <v>0</v>
      </c>
      <c r="F93">
        <f t="shared" si="11"/>
        <v>256</v>
      </c>
      <c r="G93">
        <f t="shared" si="12"/>
        <v>236.08</v>
      </c>
      <c r="H93" s="154"/>
      <c r="I93">
        <f>BRPL_EOD!AK93+BRPL_EOD!AL93</f>
        <v>99.5</v>
      </c>
      <c r="J93">
        <f>BYPL_EOD!AK93+BYPL_EOD!AL93</f>
        <v>49.86</v>
      </c>
      <c r="K93">
        <f>MES_EOD!AK93+MES_EOD!AL93</f>
        <v>8.81</v>
      </c>
      <c r="L93">
        <f>NDMC_EOD!AK93+NDMC_EOD!AL93</f>
        <v>27.97</v>
      </c>
      <c r="M93">
        <f>TPDDL_EOD!AK93+TPDDL_EOD!AL93</f>
        <v>49.94</v>
      </c>
      <c r="N93">
        <f t="shared" si="7"/>
        <v>236.08</v>
      </c>
      <c r="O93" s="154">
        <f t="shared" si="8"/>
        <v>0</v>
      </c>
      <c r="U93" s="156">
        <f t="shared" si="9"/>
        <v>0</v>
      </c>
      <c r="V93" s="154">
        <f t="shared" si="10"/>
        <v>236.08</v>
      </c>
      <c r="Y93">
        <f>BAWANA!AW93+BAWANA!AX93</f>
        <v>31.96</v>
      </c>
      <c r="Z93">
        <f>BAWANA!BD93+BAWANA!BE93</f>
        <v>31.96</v>
      </c>
      <c r="AA93">
        <f>BAWANA!X93+BAWANA!Y93</f>
        <v>31.96</v>
      </c>
      <c r="AB93">
        <f>BAWANA!AE93+BAWANA!AF93</f>
        <v>31.96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235.36</v>
      </c>
      <c r="E94">
        <f>BAWANA!AM94</f>
        <v>0</v>
      </c>
      <c r="F94">
        <f t="shared" si="11"/>
        <v>256</v>
      </c>
      <c r="G94">
        <f t="shared" si="12"/>
        <v>235.36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7.82</v>
      </c>
      <c r="L94">
        <f>NDMC_EOD!AK94+NDMC_EOD!AL94</f>
        <v>28</v>
      </c>
      <c r="M94">
        <f>TPDDL_EOD!AK94+TPDDL_EOD!AL94</f>
        <v>50</v>
      </c>
      <c r="N94">
        <f t="shared" si="7"/>
        <v>235.36</v>
      </c>
      <c r="O94" s="154">
        <f t="shared" si="8"/>
        <v>0</v>
      </c>
      <c r="U94" s="156">
        <f t="shared" si="9"/>
        <v>0</v>
      </c>
      <c r="V94" s="154">
        <f t="shared" si="10"/>
        <v>235.36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U95" s="156">
        <f t="shared" si="9"/>
        <v>0</v>
      </c>
      <c r="V95" s="154">
        <f t="shared" si="10"/>
        <v>233.36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U96" s="156">
        <f t="shared" si="9"/>
        <v>0</v>
      </c>
      <c r="V96" s="154">
        <f t="shared" si="10"/>
        <v>233.36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222.74</v>
      </c>
      <c r="E97">
        <f>BAWANA!AM97</f>
        <v>0</v>
      </c>
      <c r="F97">
        <f t="shared" si="11"/>
        <v>256</v>
      </c>
      <c r="G97">
        <f t="shared" si="12"/>
        <v>222.74</v>
      </c>
      <c r="H97" s="154"/>
      <c r="I97">
        <f>BRPL_EOD!AK97+BRPL_EOD!AL97</f>
        <v>85</v>
      </c>
      <c r="J97">
        <f>BYPL_EOD!AK97+BYPL_EOD!AL97</f>
        <v>49.92</v>
      </c>
      <c r="K97">
        <f>MES_EOD!AK97+MES_EOD!AL97</f>
        <v>9.82</v>
      </c>
      <c r="L97">
        <f>NDMC_EOD!AK97+NDMC_EOD!AL97</f>
        <v>28</v>
      </c>
      <c r="M97">
        <f>TPDDL_EOD!AK97+TPDDL_EOD!AL97</f>
        <v>50</v>
      </c>
      <c r="N97">
        <f t="shared" si="7"/>
        <v>222.74</v>
      </c>
      <c r="O97" s="154">
        <f t="shared" si="8"/>
        <v>0</v>
      </c>
      <c r="U97" s="156">
        <f t="shared" si="9"/>
        <v>0</v>
      </c>
      <c r="V97" s="154">
        <f t="shared" si="10"/>
        <v>222.74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209.74</v>
      </c>
      <c r="E98">
        <f>BAWANA!AM98</f>
        <v>0</v>
      </c>
      <c r="F98">
        <f t="shared" si="11"/>
        <v>256</v>
      </c>
      <c r="G98">
        <f t="shared" si="12"/>
        <v>209.74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209.74</v>
      </c>
      <c r="O98" s="154">
        <f t="shared" si="8"/>
        <v>0</v>
      </c>
      <c r="U98" s="156">
        <f t="shared" si="9"/>
        <v>0</v>
      </c>
      <c r="V98" s="154">
        <f t="shared" si="10"/>
        <v>209.74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5.5668975000000014</v>
      </c>
      <c r="E99" s="156">
        <f t="shared" si="14"/>
        <v>0</v>
      </c>
      <c r="F99" s="156">
        <f t="shared" si="14"/>
        <v>6.1440000000000001</v>
      </c>
      <c r="G99" s="156">
        <f t="shared" si="14"/>
        <v>5.5668975000000014</v>
      </c>
      <c r="H99" s="156"/>
      <c r="I99" s="156">
        <f t="shared" si="14"/>
        <v>2.1413800000000016</v>
      </c>
      <c r="J99" s="156">
        <f t="shared" si="14"/>
        <v>1.1483875000000012</v>
      </c>
      <c r="K99" s="156">
        <f t="shared" si="14"/>
        <v>0.21523499999999982</v>
      </c>
      <c r="L99" s="156">
        <f t="shared" si="14"/>
        <v>0.61942249999999976</v>
      </c>
      <c r="M99" s="156">
        <f t="shared" si="14"/>
        <v>1.4584600000000003</v>
      </c>
      <c r="N99" s="156">
        <f t="shared" si="14"/>
        <v>5.5828850000000019</v>
      </c>
      <c r="O99" s="156">
        <f t="shared" si="14"/>
        <v>-1.5987499999999998E-2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5.5668975000000014</v>
      </c>
      <c r="Y99" s="156">
        <f>SUM(Y3:Y98)/4000</f>
        <v>0.73614000000000002</v>
      </c>
      <c r="Z99" s="156">
        <f t="shared" ref="Z99:AD99" si="15">SUM(Z3:Z98)/4000</f>
        <v>0.7155975</v>
      </c>
      <c r="AA99" s="156">
        <f t="shared" si="15"/>
        <v>0.73614000000000002</v>
      </c>
      <c r="AB99" s="156">
        <f t="shared" si="15"/>
        <v>0.7155975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43.575000000000003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13.452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3435.8042219999998</v>
      </c>
    </row>
    <row r="4" spans="1:53">
      <c r="A4" t="s">
        <v>46</v>
      </c>
      <c r="B4">
        <v>0</v>
      </c>
      <c r="C4">
        <v>43.575000000000003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13.452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3435.8042219999998</v>
      </c>
    </row>
    <row r="5" spans="1:53">
      <c r="A5" t="s">
        <v>47</v>
      </c>
      <c r="B5">
        <v>0</v>
      </c>
      <c r="C5">
        <v>43.575000000000003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3446.8348619999997</v>
      </c>
    </row>
    <row r="6" spans="1:53">
      <c r="A6" t="s">
        <v>48</v>
      </c>
      <c r="B6">
        <v>0</v>
      </c>
      <c r="C6">
        <v>43.575000000000003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3446.8348619999997</v>
      </c>
    </row>
    <row r="7" spans="1:53">
      <c r="A7" t="s">
        <v>49</v>
      </c>
      <c r="B7">
        <v>0</v>
      </c>
      <c r="C7">
        <v>43.575000000000003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3446.8348619999997</v>
      </c>
    </row>
    <row r="8" spans="1:53">
      <c r="A8" t="s">
        <v>50</v>
      </c>
      <c r="B8">
        <v>0</v>
      </c>
      <c r="C8">
        <v>43.575000000000003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24.48264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3446.8348619999997</v>
      </c>
    </row>
    <row r="9" spans="1:53">
      <c r="A9" t="s">
        <v>51</v>
      </c>
      <c r="B9">
        <v>0</v>
      </c>
      <c r="C9">
        <v>43.575000000000003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24.48264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3446.8348619999997</v>
      </c>
    </row>
    <row r="10" spans="1:53">
      <c r="A10" t="s">
        <v>52</v>
      </c>
      <c r="B10">
        <v>0</v>
      </c>
      <c r="C10">
        <v>43.575000000000003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10.492559999999999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3432.8447819999997</v>
      </c>
    </row>
    <row r="11" spans="1:53">
      <c r="A11" t="s">
        <v>53</v>
      </c>
      <c r="B11">
        <v>0</v>
      </c>
      <c r="C11">
        <v>43.575000000000003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10.492559999999999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3432.8447819999997</v>
      </c>
    </row>
    <row r="12" spans="1:53">
      <c r="A12" t="s">
        <v>54</v>
      </c>
      <c r="B12">
        <v>0</v>
      </c>
      <c r="C12">
        <v>43.575000000000003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10.492559999999999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3432.8447819999997</v>
      </c>
    </row>
    <row r="13" spans="1:53">
      <c r="A13" t="s">
        <v>55</v>
      </c>
      <c r="B13">
        <v>0</v>
      </c>
      <c r="C13">
        <v>43.575000000000003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10.492559999999999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3432.8447819999997</v>
      </c>
    </row>
    <row r="14" spans="1:53">
      <c r="A14" t="s">
        <v>56</v>
      </c>
      <c r="B14">
        <v>0</v>
      </c>
      <c r="C14">
        <v>43.575000000000003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10.492559999999999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3432.8447819999997</v>
      </c>
    </row>
    <row r="15" spans="1:53">
      <c r="A15" t="s">
        <v>57</v>
      </c>
      <c r="B15">
        <v>0</v>
      </c>
      <c r="C15">
        <v>43.68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10.492559999999999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3432.9497820000001</v>
      </c>
    </row>
    <row r="16" spans="1:53">
      <c r="A16" t="s">
        <v>58</v>
      </c>
      <c r="B16">
        <v>0</v>
      </c>
      <c r="C16">
        <v>43.68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10.492559999999999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3432.9497820000001</v>
      </c>
    </row>
    <row r="17" spans="1:53">
      <c r="A17" t="s">
        <v>59</v>
      </c>
      <c r="B17">
        <v>0</v>
      </c>
      <c r="C17">
        <v>43.68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10.492559999999999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3432.9497820000001</v>
      </c>
    </row>
    <row r="18" spans="1:53">
      <c r="A18" t="s">
        <v>60</v>
      </c>
      <c r="B18">
        <v>0</v>
      </c>
      <c r="C18">
        <v>43.68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10.492559999999999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3432.9497820000001</v>
      </c>
    </row>
    <row r="19" spans="1:53">
      <c r="A19" t="s">
        <v>61</v>
      </c>
      <c r="B19">
        <v>0</v>
      </c>
      <c r="C19">
        <v>43.68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10.492559999999999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3432.9497820000001</v>
      </c>
    </row>
    <row r="20" spans="1:53">
      <c r="A20" t="s">
        <v>62</v>
      </c>
      <c r="B20">
        <v>0</v>
      </c>
      <c r="C20">
        <v>43.68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10.492559999999999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3432.9497820000001</v>
      </c>
    </row>
    <row r="21" spans="1:53">
      <c r="A21" t="s">
        <v>63</v>
      </c>
      <c r="B21">
        <v>0</v>
      </c>
      <c r="C21">
        <v>43.68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10.492559999999999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3432.9497820000001</v>
      </c>
    </row>
    <row r="22" spans="1:53">
      <c r="A22" t="s">
        <v>64</v>
      </c>
      <c r="B22">
        <v>0</v>
      </c>
      <c r="C22">
        <v>43.68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10.492559999999999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3432.9497820000001</v>
      </c>
    </row>
    <row r="23" spans="1:53">
      <c r="A23" t="s">
        <v>65</v>
      </c>
      <c r="B23">
        <v>0</v>
      </c>
      <c r="C23">
        <v>43.68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10.492559999999999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3431.7968820000001</v>
      </c>
    </row>
    <row r="24" spans="1:53">
      <c r="A24" t="s">
        <v>66</v>
      </c>
      <c r="B24">
        <v>0</v>
      </c>
      <c r="C24">
        <v>43.68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10.492559999999999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3431.7968820000001</v>
      </c>
    </row>
    <row r="25" spans="1:53">
      <c r="A25" t="s">
        <v>67</v>
      </c>
      <c r="B25">
        <v>0</v>
      </c>
      <c r="C25">
        <v>43.68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10.492559999999999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3464.8102819999999</v>
      </c>
    </row>
    <row r="26" spans="1:53">
      <c r="A26" t="s">
        <v>68</v>
      </c>
      <c r="B26">
        <v>0</v>
      </c>
      <c r="C26">
        <v>43.68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10.492559999999999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3494.8371820000002</v>
      </c>
    </row>
    <row r="27" spans="1:53">
      <c r="A27" t="s">
        <v>69</v>
      </c>
      <c r="B27">
        <v>0</v>
      </c>
      <c r="C27">
        <v>43.68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691.74</v>
      </c>
      <c r="Z27">
        <v>6.6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24.48264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3545.9753220000002</v>
      </c>
    </row>
    <row r="28" spans="1:53">
      <c r="A28" t="s">
        <v>70</v>
      </c>
      <c r="B28">
        <v>0</v>
      </c>
      <c r="C28">
        <v>43.68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691.74</v>
      </c>
      <c r="Z28">
        <v>6.6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24.48264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3601.3290019999999</v>
      </c>
    </row>
    <row r="29" spans="1:53">
      <c r="A29" t="s">
        <v>71</v>
      </c>
      <c r="B29">
        <v>0</v>
      </c>
      <c r="C29">
        <v>43.68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691.74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24.48264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3633.1691619999997</v>
      </c>
    </row>
    <row r="30" spans="1:53">
      <c r="A30" t="s">
        <v>72</v>
      </c>
      <c r="B30">
        <v>0</v>
      </c>
      <c r="C30">
        <v>43.68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691.74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15.87336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3717.6427819999999</v>
      </c>
    </row>
    <row r="31" spans="1:53">
      <c r="A31" t="s">
        <v>73</v>
      </c>
      <c r="B31">
        <v>0</v>
      </c>
      <c r="C31">
        <v>43.68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4.3554000000000004</v>
      </c>
      <c r="AQ31">
        <v>46.116</v>
      </c>
      <c r="AR31">
        <v>15.87336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3836.809186</v>
      </c>
    </row>
    <row r="32" spans="1:53">
      <c r="A32" t="s">
        <v>74</v>
      </c>
      <c r="B32">
        <v>0</v>
      </c>
      <c r="C32">
        <v>43.68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4.3554000000000004</v>
      </c>
      <c r="AQ32">
        <v>61.488</v>
      </c>
      <c r="AR32">
        <v>15.87336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3852.1811859999998</v>
      </c>
    </row>
    <row r="33" spans="1:53">
      <c r="A33" t="s">
        <v>75</v>
      </c>
      <c r="B33">
        <v>0</v>
      </c>
      <c r="C33">
        <v>43.68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15.87336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3834.9293259999999</v>
      </c>
    </row>
    <row r="34" spans="1:53">
      <c r="A34" t="s">
        <v>76</v>
      </c>
      <c r="B34">
        <v>0</v>
      </c>
      <c r="C34">
        <v>43.68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15.87336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3834.9293259999999</v>
      </c>
    </row>
    <row r="35" spans="1:53">
      <c r="A35" t="s">
        <v>77</v>
      </c>
      <c r="B35">
        <v>0</v>
      </c>
      <c r="C35">
        <v>43.68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15.87336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3834.9293259999999</v>
      </c>
    </row>
    <row r="36" spans="1:53">
      <c r="A36" t="s">
        <v>78</v>
      </c>
      <c r="B36">
        <v>0</v>
      </c>
      <c r="C36">
        <v>43.68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15.87336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3813.7187699999999</v>
      </c>
    </row>
    <row r="37" spans="1:53">
      <c r="A37" t="s">
        <v>79</v>
      </c>
      <c r="B37">
        <v>0</v>
      </c>
      <c r="C37">
        <v>43.68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27.408107999999999</v>
      </c>
      <c r="AE37">
        <v>28.225999999999999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4.3554000000000004</v>
      </c>
      <c r="AQ37">
        <v>61.488</v>
      </c>
      <c r="AR37">
        <v>24.48264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3746.4535099999994</v>
      </c>
    </row>
    <row r="38" spans="1:53">
      <c r="A38" t="s">
        <v>80</v>
      </c>
      <c r="B38">
        <v>0</v>
      </c>
      <c r="C38">
        <v>43.68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28.09872</v>
      </c>
      <c r="AB38">
        <v>13.17004</v>
      </c>
      <c r="AC38">
        <v>9.6778399999999998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4.3554000000000004</v>
      </c>
      <c r="AQ38">
        <v>61.488</v>
      </c>
      <c r="AR38">
        <v>24.48264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3707.3346699999993</v>
      </c>
    </row>
    <row r="39" spans="1:53">
      <c r="A39" t="s">
        <v>81</v>
      </c>
      <c r="B39">
        <v>0</v>
      </c>
      <c r="C39">
        <v>43.575000000000003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4.3554000000000004</v>
      </c>
      <c r="AQ39">
        <v>46.116</v>
      </c>
      <c r="AR39">
        <v>15.87336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3641.0013419999991</v>
      </c>
    </row>
    <row r="40" spans="1:53">
      <c r="A40" t="s">
        <v>82</v>
      </c>
      <c r="B40">
        <v>0</v>
      </c>
      <c r="C40">
        <v>43.575000000000003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28.09872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4.3554000000000004</v>
      </c>
      <c r="AQ40">
        <v>46.116</v>
      </c>
      <c r="AR40">
        <v>15.87336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3608.4955419999992</v>
      </c>
    </row>
    <row r="41" spans="1:53">
      <c r="A41" t="s">
        <v>83</v>
      </c>
      <c r="B41">
        <v>0</v>
      </c>
      <c r="C41">
        <v>43.575000000000003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691.74</v>
      </c>
      <c r="Z41">
        <v>6.6</v>
      </c>
      <c r="AA41">
        <v>28.09872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4.3554000000000004</v>
      </c>
      <c r="AQ41">
        <v>30.744</v>
      </c>
      <c r="AR41">
        <v>15.87336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3563.3880419999996</v>
      </c>
    </row>
    <row r="42" spans="1:53">
      <c r="A42" t="s">
        <v>84</v>
      </c>
      <c r="B42">
        <v>0</v>
      </c>
      <c r="C42">
        <v>43.575000000000003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691.74</v>
      </c>
      <c r="Z42">
        <v>6.6</v>
      </c>
      <c r="AA42">
        <v>14.04936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4.3554000000000004</v>
      </c>
      <c r="AQ42">
        <v>20.664000000000001</v>
      </c>
      <c r="AR42">
        <v>15.87336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3515.8677819999994</v>
      </c>
    </row>
    <row r="43" spans="1:53">
      <c r="A43" t="s">
        <v>85</v>
      </c>
      <c r="B43">
        <v>0</v>
      </c>
      <c r="C43">
        <v>43.575000000000003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691.74</v>
      </c>
      <c r="Z43">
        <v>6.6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2.0495999999999999</v>
      </c>
      <c r="AQ43">
        <v>15.372</v>
      </c>
      <c r="AR43">
        <v>10.492559999999999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3475.3589219999994</v>
      </c>
    </row>
    <row r="44" spans="1:53">
      <c r="A44" t="s">
        <v>86</v>
      </c>
      <c r="B44">
        <v>0</v>
      </c>
      <c r="C44">
        <v>43.575000000000003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2.0495999999999999</v>
      </c>
      <c r="AQ44">
        <v>15.372</v>
      </c>
      <c r="AR44">
        <v>10.492559999999999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3468.7589219999995</v>
      </c>
    </row>
    <row r="45" spans="1:53">
      <c r="A45" t="s">
        <v>87</v>
      </c>
      <c r="B45">
        <v>0</v>
      </c>
      <c r="C45">
        <v>43.575000000000003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4.6116000000000001</v>
      </c>
      <c r="AQ45">
        <v>0</v>
      </c>
      <c r="AR45">
        <v>15.87336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3448.159682</v>
      </c>
    </row>
    <row r="46" spans="1:53">
      <c r="A46" t="s">
        <v>88</v>
      </c>
      <c r="B46">
        <v>0</v>
      </c>
      <c r="C46">
        <v>43.575000000000003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4.6116000000000001</v>
      </c>
      <c r="AQ46">
        <v>0</v>
      </c>
      <c r="AR46">
        <v>15.87336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3448.159682</v>
      </c>
    </row>
    <row r="47" spans="1:53">
      <c r="A47" t="s">
        <v>89</v>
      </c>
      <c r="B47">
        <v>0</v>
      </c>
      <c r="C47">
        <v>43.575000000000003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2.0495999999999999</v>
      </c>
      <c r="AQ47">
        <v>0</v>
      </c>
      <c r="AR47">
        <v>15.87336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3432.6746819999998</v>
      </c>
    </row>
    <row r="48" spans="1:53">
      <c r="A48" t="s">
        <v>90</v>
      </c>
      <c r="B48">
        <v>0</v>
      </c>
      <c r="C48">
        <v>43.575000000000003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2.0495999999999999</v>
      </c>
      <c r="AQ48">
        <v>0</v>
      </c>
      <c r="AR48">
        <v>15.87336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3432.6746819999998</v>
      </c>
    </row>
    <row r="49" spans="1:53">
      <c r="A49" t="s">
        <v>91</v>
      </c>
      <c r="B49">
        <v>0</v>
      </c>
      <c r="C49">
        <v>43.575000000000003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2.0495999999999999</v>
      </c>
      <c r="AQ49">
        <v>0</v>
      </c>
      <c r="AR49">
        <v>15.87336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3432.6746819999998</v>
      </c>
    </row>
    <row r="50" spans="1:53">
      <c r="A50" t="s">
        <v>92</v>
      </c>
      <c r="B50">
        <v>0</v>
      </c>
      <c r="C50">
        <v>43.575000000000003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2.0495999999999999</v>
      </c>
      <c r="AQ50">
        <v>0</v>
      </c>
      <c r="AR50">
        <v>15.87336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3432.6746819999998</v>
      </c>
    </row>
    <row r="51" spans="1:53">
      <c r="A51" t="s">
        <v>93</v>
      </c>
      <c r="B51">
        <v>0</v>
      </c>
      <c r="C51">
        <v>43.47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2.0495999999999999</v>
      </c>
      <c r="AQ51">
        <v>0</v>
      </c>
      <c r="AR51">
        <v>15.87336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3431.4736819999998</v>
      </c>
    </row>
    <row r="52" spans="1:53">
      <c r="A52" t="s">
        <v>94</v>
      </c>
      <c r="B52">
        <v>0</v>
      </c>
      <c r="C52">
        <v>43.47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2.0495999999999999</v>
      </c>
      <c r="AQ52">
        <v>0</v>
      </c>
      <c r="AR52">
        <v>15.87336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3431.4736819999998</v>
      </c>
    </row>
    <row r="53" spans="1:53">
      <c r="A53" t="s">
        <v>95</v>
      </c>
      <c r="B53">
        <v>0</v>
      </c>
      <c r="C53">
        <v>43.47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4.6116000000000001</v>
      </c>
      <c r="AQ53">
        <v>0</v>
      </c>
      <c r="AR53">
        <v>15.87336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3434.0356820000002</v>
      </c>
    </row>
    <row r="54" spans="1:53">
      <c r="A54" t="s">
        <v>96</v>
      </c>
      <c r="B54">
        <v>0</v>
      </c>
      <c r="C54">
        <v>43.47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4.6116000000000001</v>
      </c>
      <c r="AQ54">
        <v>0</v>
      </c>
      <c r="AR54">
        <v>15.87336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3434.0356820000002</v>
      </c>
    </row>
    <row r="55" spans="1:53">
      <c r="A55" t="s">
        <v>97</v>
      </c>
      <c r="B55">
        <v>0</v>
      </c>
      <c r="C55">
        <v>43.47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1.4091</v>
      </c>
      <c r="AQ55">
        <v>0</v>
      </c>
      <c r="AR55">
        <v>15.87336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3430.2851820000001</v>
      </c>
    </row>
    <row r="56" spans="1:53">
      <c r="A56" t="s">
        <v>98</v>
      </c>
      <c r="B56">
        <v>0</v>
      </c>
      <c r="C56">
        <v>43.365000000000002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1.4091</v>
      </c>
      <c r="AQ56">
        <v>0</v>
      </c>
      <c r="AR56">
        <v>15.87336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3430.1801819999996</v>
      </c>
    </row>
    <row r="57" spans="1:53">
      <c r="A57" t="s">
        <v>99</v>
      </c>
      <c r="B57">
        <v>0</v>
      </c>
      <c r="C57">
        <v>43.365000000000002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0.57389999999999997</v>
      </c>
      <c r="AO57">
        <v>0</v>
      </c>
      <c r="AP57">
        <v>2.0495999999999999</v>
      </c>
      <c r="AQ57">
        <v>0</v>
      </c>
      <c r="AR57">
        <v>15.87336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3441.2786819999997</v>
      </c>
    </row>
    <row r="58" spans="1:53">
      <c r="A58" t="s">
        <v>100</v>
      </c>
      <c r="B58">
        <v>0</v>
      </c>
      <c r="C58">
        <v>43.365000000000002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0.57389999999999997</v>
      </c>
      <c r="AO58">
        <v>0</v>
      </c>
      <c r="AP58">
        <v>2.0495999999999999</v>
      </c>
      <c r="AQ58">
        <v>0</v>
      </c>
      <c r="AR58">
        <v>15.87336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3441.2786819999997</v>
      </c>
    </row>
    <row r="59" spans="1:53">
      <c r="A59" t="s">
        <v>101</v>
      </c>
      <c r="B59">
        <v>0</v>
      </c>
      <c r="C59">
        <v>43.365000000000002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0.57389999999999997</v>
      </c>
      <c r="AO59">
        <v>0</v>
      </c>
      <c r="AP59">
        <v>1.7934000000000001</v>
      </c>
      <c r="AQ59">
        <v>0</v>
      </c>
      <c r="AR59">
        <v>15.87336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3441.0224819999999</v>
      </c>
    </row>
    <row r="60" spans="1:53">
      <c r="A60" t="s">
        <v>102</v>
      </c>
      <c r="B60">
        <v>0</v>
      </c>
      <c r="C60">
        <v>43.365000000000002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0.57389999999999997</v>
      </c>
      <c r="AO60">
        <v>0</v>
      </c>
      <c r="AP60">
        <v>1.7934000000000001</v>
      </c>
      <c r="AQ60">
        <v>0</v>
      </c>
      <c r="AR60">
        <v>15.87336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3441.0224819999999</v>
      </c>
    </row>
    <row r="61" spans="1:53">
      <c r="A61" t="s">
        <v>103</v>
      </c>
      <c r="B61">
        <v>0</v>
      </c>
      <c r="C61">
        <v>43.365000000000002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15.87336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3441.0224819999999</v>
      </c>
    </row>
    <row r="62" spans="1:53">
      <c r="A62" t="s">
        <v>104</v>
      </c>
      <c r="B62">
        <v>0</v>
      </c>
      <c r="C62">
        <v>43.365000000000002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15.87336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3441.0224819999999</v>
      </c>
    </row>
    <row r="63" spans="1:53">
      <c r="A63" t="s">
        <v>105</v>
      </c>
      <c r="B63">
        <v>0</v>
      </c>
      <c r="C63">
        <v>43.365000000000002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10.492559999999999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3424.5431819999999</v>
      </c>
    </row>
    <row r="64" spans="1:53">
      <c r="A64" t="s">
        <v>106</v>
      </c>
      <c r="B64">
        <v>0</v>
      </c>
      <c r="C64">
        <v>43.365000000000002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10.492559999999999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3424.5431819999999</v>
      </c>
    </row>
    <row r="65" spans="1:53">
      <c r="A65" t="s">
        <v>107</v>
      </c>
      <c r="B65">
        <v>0</v>
      </c>
      <c r="C65">
        <v>43.365000000000002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0.57389999999999997</v>
      </c>
      <c r="AO65">
        <v>0</v>
      </c>
      <c r="AP65">
        <v>2.4339</v>
      </c>
      <c r="AQ65">
        <v>0</v>
      </c>
      <c r="AR65">
        <v>10.492559999999999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3425.8241819999998</v>
      </c>
    </row>
    <row r="66" spans="1:53">
      <c r="A66" t="s">
        <v>108</v>
      </c>
      <c r="B66">
        <v>0</v>
      </c>
      <c r="C66">
        <v>43.365000000000002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0.57389999999999997</v>
      </c>
      <c r="AO66">
        <v>0</v>
      </c>
      <c r="AP66">
        <v>2.4339</v>
      </c>
      <c r="AQ66">
        <v>0</v>
      </c>
      <c r="AR66">
        <v>10.492559999999999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3425.8241819999998</v>
      </c>
    </row>
    <row r="67" spans="1:53">
      <c r="A67" t="s">
        <v>109</v>
      </c>
      <c r="B67">
        <v>0</v>
      </c>
      <c r="C67">
        <v>43.365000000000002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2.4339</v>
      </c>
      <c r="AQ67">
        <v>15.372</v>
      </c>
      <c r="AR67">
        <v>10.492559999999999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3441.1961819999997</v>
      </c>
    </row>
    <row r="68" spans="1:53">
      <c r="A68" t="s">
        <v>110</v>
      </c>
      <c r="B68">
        <v>0</v>
      </c>
      <c r="C68">
        <v>43.365000000000002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2.4339</v>
      </c>
      <c r="AQ68">
        <v>30.744</v>
      </c>
      <c r="AR68">
        <v>10.492559999999999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3456.568182</v>
      </c>
    </row>
    <row r="69" spans="1:53">
      <c r="A69" t="s">
        <v>111</v>
      </c>
      <c r="B69">
        <v>0</v>
      </c>
      <c r="C69">
        <v>43.47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3.0743999999999998</v>
      </c>
      <c r="AQ69">
        <v>30.744</v>
      </c>
      <c r="AR69">
        <v>10.492559999999999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3480.7045820000003</v>
      </c>
    </row>
    <row r="70" spans="1:53">
      <c r="A70" t="s">
        <v>112</v>
      </c>
      <c r="B70">
        <v>0</v>
      </c>
      <c r="C70">
        <v>43.47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6.87636</v>
      </c>
      <c r="AD70">
        <v>0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3.0743999999999998</v>
      </c>
      <c r="AQ70">
        <v>46.116</v>
      </c>
      <c r="AR70">
        <v>10.492559999999999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3554.5062020000005</v>
      </c>
    </row>
    <row r="71" spans="1:53">
      <c r="A71" t="s">
        <v>113</v>
      </c>
      <c r="B71">
        <v>0</v>
      </c>
      <c r="C71">
        <v>43.47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691.74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3.0743999999999998</v>
      </c>
      <c r="AQ71">
        <v>61.488</v>
      </c>
      <c r="AR71">
        <v>10.492559999999999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3634.8910179999993</v>
      </c>
    </row>
    <row r="72" spans="1:53">
      <c r="A72" t="s">
        <v>114</v>
      </c>
      <c r="B72">
        <v>0</v>
      </c>
      <c r="C72">
        <v>43.47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3.0743999999999998</v>
      </c>
      <c r="AQ72">
        <v>61.488</v>
      </c>
      <c r="AR72">
        <v>10.492559999999999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3736.013954</v>
      </c>
    </row>
    <row r="73" spans="1:53">
      <c r="A73" t="s">
        <v>115</v>
      </c>
      <c r="B73">
        <v>0</v>
      </c>
      <c r="C73">
        <v>43.05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2.4339</v>
      </c>
      <c r="AQ73">
        <v>61.488</v>
      </c>
      <c r="AR73">
        <v>10.7616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3842.3259259999995</v>
      </c>
    </row>
    <row r="74" spans="1:53">
      <c r="A74" t="s">
        <v>116</v>
      </c>
      <c r="B74">
        <v>0</v>
      </c>
      <c r="C74">
        <v>43.05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61.488</v>
      </c>
      <c r="AR74">
        <v>10.7616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3842.3259259999995</v>
      </c>
    </row>
    <row r="75" spans="1:53">
      <c r="A75" t="s">
        <v>117</v>
      </c>
      <c r="B75">
        <v>0</v>
      </c>
      <c r="C75">
        <v>43.05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0.51239999999999997</v>
      </c>
      <c r="AQ75">
        <v>61.488</v>
      </c>
      <c r="AR75">
        <v>10.7616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3840.4044259999996</v>
      </c>
    </row>
    <row r="76" spans="1:53">
      <c r="A76" t="s">
        <v>118</v>
      </c>
      <c r="B76">
        <v>0</v>
      </c>
      <c r="C76">
        <v>43.05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0.51239999999999997</v>
      </c>
      <c r="AQ76">
        <v>61.488</v>
      </c>
      <c r="AR76">
        <v>10.7616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3819.1938699999996</v>
      </c>
    </row>
    <row r="77" spans="1:53">
      <c r="A77" t="s">
        <v>119</v>
      </c>
      <c r="B77">
        <v>0</v>
      </c>
      <c r="C77">
        <v>43.05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0.51239999999999997</v>
      </c>
      <c r="AQ77">
        <v>61.488</v>
      </c>
      <c r="AR77">
        <v>10.7616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3819.1938699999996</v>
      </c>
    </row>
    <row r="78" spans="1:53">
      <c r="A78" t="s">
        <v>120</v>
      </c>
      <c r="B78">
        <v>0</v>
      </c>
      <c r="C78">
        <v>43.05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0.51239999999999997</v>
      </c>
      <c r="AQ78">
        <v>61.488</v>
      </c>
      <c r="AR78">
        <v>10.7616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3805.0808699999993</v>
      </c>
    </row>
    <row r="79" spans="1:53">
      <c r="A79" t="s">
        <v>121</v>
      </c>
      <c r="B79">
        <v>0</v>
      </c>
      <c r="C79">
        <v>43.26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691.74</v>
      </c>
      <c r="Z79">
        <v>13.1076</v>
      </c>
      <c r="AA79">
        <v>42.14808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34.86</v>
      </c>
      <c r="AM79">
        <v>0</v>
      </c>
      <c r="AN79">
        <v>0.57389999999999997</v>
      </c>
      <c r="AO79">
        <v>0</v>
      </c>
      <c r="AP79">
        <v>0.51239999999999997</v>
      </c>
      <c r="AQ79">
        <v>61.488</v>
      </c>
      <c r="AR79">
        <v>24.48264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3751.7520699999995</v>
      </c>
    </row>
    <row r="80" spans="1:53">
      <c r="A80" t="s">
        <v>122</v>
      </c>
      <c r="B80">
        <v>0</v>
      </c>
      <c r="C80">
        <v>43.26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691.74</v>
      </c>
      <c r="Z80">
        <v>6.5537999999999998</v>
      </c>
      <c r="AA80">
        <v>42.14808</v>
      </c>
      <c r="AB80">
        <v>13.17004</v>
      </c>
      <c r="AC80">
        <v>19.35568</v>
      </c>
      <c r="AD80">
        <v>18.272072000000001</v>
      </c>
      <c r="AE80">
        <v>5.1319999999999997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34.86</v>
      </c>
      <c r="AM80">
        <v>0</v>
      </c>
      <c r="AN80">
        <v>0.57389999999999997</v>
      </c>
      <c r="AO80">
        <v>0</v>
      </c>
      <c r="AP80">
        <v>0.51239999999999997</v>
      </c>
      <c r="AQ80">
        <v>61.488</v>
      </c>
      <c r="AR80">
        <v>24.48264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3725.4340340000008</v>
      </c>
    </row>
    <row r="81" spans="1:53">
      <c r="A81" t="s">
        <v>123</v>
      </c>
      <c r="B81">
        <v>0</v>
      </c>
      <c r="C81">
        <v>43.26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691.74</v>
      </c>
      <c r="Z81">
        <v>6.5537999999999998</v>
      </c>
      <c r="AA81">
        <v>28.09872</v>
      </c>
      <c r="AB81">
        <v>13.17004</v>
      </c>
      <c r="AC81">
        <v>7.3857200000000001</v>
      </c>
      <c r="AD81">
        <v>8.9827999999999992</v>
      </c>
      <c r="AE81">
        <v>5.1319999999999997</v>
      </c>
      <c r="AF81">
        <v>8.8740000000000006</v>
      </c>
      <c r="AG81">
        <v>43.894799999999996</v>
      </c>
      <c r="AH81">
        <v>70.172700000000006</v>
      </c>
      <c r="AI81">
        <v>0</v>
      </c>
      <c r="AJ81">
        <v>0</v>
      </c>
      <c r="AK81">
        <v>52.029000000000003</v>
      </c>
      <c r="AL81">
        <v>34.86</v>
      </c>
      <c r="AM81">
        <v>0</v>
      </c>
      <c r="AN81">
        <v>0.57389999999999997</v>
      </c>
      <c r="AO81">
        <v>0</v>
      </c>
      <c r="AP81">
        <v>0.51239999999999997</v>
      </c>
      <c r="AQ81">
        <v>61.488</v>
      </c>
      <c r="AR81">
        <v>18.832799999999999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3661.084702000001</v>
      </c>
    </row>
    <row r="82" spans="1:53">
      <c r="A82" t="s">
        <v>124</v>
      </c>
      <c r="B82">
        <v>0</v>
      </c>
      <c r="C82">
        <v>43.26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28.09872</v>
      </c>
      <c r="AB82">
        <v>6.3983999999999996</v>
      </c>
      <c r="AC82">
        <v>0</v>
      </c>
      <c r="AD82">
        <v>0</v>
      </c>
      <c r="AE82">
        <v>5.1319999999999997</v>
      </c>
      <c r="AF82">
        <v>8.8740000000000006</v>
      </c>
      <c r="AG82">
        <v>43.894799999999996</v>
      </c>
      <c r="AH82">
        <v>58.5246</v>
      </c>
      <c r="AI82">
        <v>0</v>
      </c>
      <c r="AJ82">
        <v>0</v>
      </c>
      <c r="AK82">
        <v>52.029000000000003</v>
      </c>
      <c r="AL82">
        <v>34.86</v>
      </c>
      <c r="AM82">
        <v>0</v>
      </c>
      <c r="AN82">
        <v>0.57389999999999997</v>
      </c>
      <c r="AO82">
        <v>0</v>
      </c>
      <c r="AP82">
        <v>0.51239999999999997</v>
      </c>
      <c r="AQ82">
        <v>61.488</v>
      </c>
      <c r="AR82">
        <v>18.832799999999999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3626.2964420000008</v>
      </c>
    </row>
    <row r="83" spans="1:53">
      <c r="A83" t="s">
        <v>125</v>
      </c>
      <c r="B83">
        <v>0</v>
      </c>
      <c r="C83">
        <v>43.26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4.1055999999999999</v>
      </c>
      <c r="AF83">
        <v>8.8740000000000006</v>
      </c>
      <c r="AG83">
        <v>43.894799999999996</v>
      </c>
      <c r="AH83">
        <v>46.781799999999997</v>
      </c>
      <c r="AI83">
        <v>0</v>
      </c>
      <c r="AJ83">
        <v>0</v>
      </c>
      <c r="AK83">
        <v>52.029000000000003</v>
      </c>
      <c r="AL83">
        <v>34.86</v>
      </c>
      <c r="AM83">
        <v>0</v>
      </c>
      <c r="AN83">
        <v>0.57389999999999997</v>
      </c>
      <c r="AO83">
        <v>0</v>
      </c>
      <c r="AP83">
        <v>0.51239999999999997</v>
      </c>
      <c r="AQ83">
        <v>61.488</v>
      </c>
      <c r="AR83">
        <v>18.832799999999999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3593.0794820000006</v>
      </c>
    </row>
    <row r="84" spans="1:53">
      <c r="A84" t="s">
        <v>126</v>
      </c>
      <c r="B84">
        <v>0</v>
      </c>
      <c r="C84">
        <v>43.26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23.390899999999998</v>
      </c>
      <c r="AI84">
        <v>0</v>
      </c>
      <c r="AJ84">
        <v>0</v>
      </c>
      <c r="AK84">
        <v>52.029000000000003</v>
      </c>
      <c r="AL84">
        <v>34.86</v>
      </c>
      <c r="AM84">
        <v>0</v>
      </c>
      <c r="AN84">
        <v>0.57389999999999997</v>
      </c>
      <c r="AO84">
        <v>0</v>
      </c>
      <c r="AP84">
        <v>0.51239999999999997</v>
      </c>
      <c r="AQ84">
        <v>61.488</v>
      </c>
      <c r="AR84">
        <v>15.87336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3545.8693820000003</v>
      </c>
    </row>
    <row r="85" spans="1:53">
      <c r="A85" t="s">
        <v>127</v>
      </c>
      <c r="B85">
        <v>0</v>
      </c>
      <c r="C85">
        <v>43.26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52.029000000000003</v>
      </c>
      <c r="AL85">
        <v>34.86</v>
      </c>
      <c r="AM85">
        <v>0</v>
      </c>
      <c r="AN85">
        <v>0.57389999999999997</v>
      </c>
      <c r="AO85">
        <v>0</v>
      </c>
      <c r="AP85">
        <v>0.51239999999999997</v>
      </c>
      <c r="AQ85">
        <v>61.488</v>
      </c>
      <c r="AR85">
        <v>15.87336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3522.4784820000004</v>
      </c>
    </row>
    <row r="86" spans="1:53">
      <c r="A86" t="s">
        <v>128</v>
      </c>
      <c r="B86">
        <v>0</v>
      </c>
      <c r="C86">
        <v>43.26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34.86</v>
      </c>
      <c r="AM86">
        <v>0</v>
      </c>
      <c r="AN86">
        <v>0.57389999999999997</v>
      </c>
      <c r="AO86">
        <v>0</v>
      </c>
      <c r="AP86">
        <v>0.76859999999999995</v>
      </c>
      <c r="AQ86">
        <v>46.116</v>
      </c>
      <c r="AR86">
        <v>15.87336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3507.3626820000004</v>
      </c>
    </row>
    <row r="87" spans="1:53">
      <c r="A87" t="s">
        <v>129</v>
      </c>
      <c r="B87">
        <v>0</v>
      </c>
      <c r="C87">
        <v>43.365000000000002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34.86</v>
      </c>
      <c r="AM87">
        <v>0</v>
      </c>
      <c r="AN87">
        <v>0.57389999999999997</v>
      </c>
      <c r="AO87">
        <v>0</v>
      </c>
      <c r="AP87">
        <v>0.76859999999999995</v>
      </c>
      <c r="AQ87">
        <v>30.744</v>
      </c>
      <c r="AR87">
        <v>15.87336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3492.0956820000001</v>
      </c>
    </row>
    <row r="88" spans="1:53">
      <c r="A88" t="s">
        <v>130</v>
      </c>
      <c r="B88">
        <v>0</v>
      </c>
      <c r="C88">
        <v>43.365000000000002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34.86</v>
      </c>
      <c r="AM88">
        <v>0</v>
      </c>
      <c r="AN88">
        <v>0.57389999999999997</v>
      </c>
      <c r="AO88">
        <v>0</v>
      </c>
      <c r="AP88">
        <v>0.76859999999999995</v>
      </c>
      <c r="AQ88">
        <v>15.372</v>
      </c>
      <c r="AR88">
        <v>15.87336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3476.7236819999998</v>
      </c>
    </row>
    <row r="89" spans="1:53">
      <c r="A89" t="s">
        <v>131</v>
      </c>
      <c r="B89">
        <v>0</v>
      </c>
      <c r="C89">
        <v>43.365000000000002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20.916</v>
      </c>
      <c r="AM89">
        <v>0</v>
      </c>
      <c r="AN89">
        <v>0.57389999999999997</v>
      </c>
      <c r="AO89">
        <v>0</v>
      </c>
      <c r="AP89">
        <v>0.76859999999999995</v>
      </c>
      <c r="AQ89">
        <v>0</v>
      </c>
      <c r="AR89">
        <v>18.832799999999999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3450.3671220000001</v>
      </c>
    </row>
    <row r="90" spans="1:53">
      <c r="A90" t="s">
        <v>132</v>
      </c>
      <c r="B90">
        <v>0</v>
      </c>
      <c r="C90">
        <v>43.365000000000002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20.916</v>
      </c>
      <c r="AM90">
        <v>0</v>
      </c>
      <c r="AN90">
        <v>0.57389999999999997</v>
      </c>
      <c r="AO90">
        <v>0</v>
      </c>
      <c r="AP90">
        <v>1.0247999999999999</v>
      </c>
      <c r="AQ90">
        <v>0</v>
      </c>
      <c r="AR90">
        <v>18.832799999999999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3450.6233220000004</v>
      </c>
    </row>
    <row r="91" spans="1:53">
      <c r="A91" t="s">
        <v>133</v>
      </c>
      <c r="B91">
        <v>0</v>
      </c>
      <c r="C91">
        <v>43.365000000000002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89.872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20.916</v>
      </c>
      <c r="AM91">
        <v>0</v>
      </c>
      <c r="AN91">
        <v>0.57389999999999997</v>
      </c>
      <c r="AO91">
        <v>0</v>
      </c>
      <c r="AP91">
        <v>1.0247999999999999</v>
      </c>
      <c r="AQ91">
        <v>0</v>
      </c>
      <c r="AR91">
        <v>15.87336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3448.7598819999998</v>
      </c>
    </row>
    <row r="92" spans="1:53">
      <c r="A92" t="s">
        <v>134</v>
      </c>
      <c r="B92">
        <v>0</v>
      </c>
      <c r="C92">
        <v>43.365000000000002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89.872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20.916</v>
      </c>
      <c r="AM92">
        <v>0</v>
      </c>
      <c r="AN92">
        <v>0.57389999999999997</v>
      </c>
      <c r="AO92">
        <v>0</v>
      </c>
      <c r="AP92">
        <v>1.0247999999999999</v>
      </c>
      <c r="AQ92">
        <v>0</v>
      </c>
      <c r="AR92">
        <v>15.87336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3448.7598819999998</v>
      </c>
    </row>
    <row r="93" spans="1:53">
      <c r="A93" t="s">
        <v>135</v>
      </c>
      <c r="B93">
        <v>0</v>
      </c>
      <c r="C93">
        <v>43.365000000000002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89.872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20.916</v>
      </c>
      <c r="AM93">
        <v>0</v>
      </c>
      <c r="AN93">
        <v>0.57389999999999997</v>
      </c>
      <c r="AO93">
        <v>0</v>
      </c>
      <c r="AP93">
        <v>1.0247999999999999</v>
      </c>
      <c r="AQ93">
        <v>0</v>
      </c>
      <c r="AR93">
        <v>15.87336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3448.7598819999998</v>
      </c>
    </row>
    <row r="94" spans="1:53">
      <c r="A94" t="s">
        <v>136</v>
      </c>
      <c r="B94">
        <v>0</v>
      </c>
      <c r="C94">
        <v>43.365000000000002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89.872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20.916</v>
      </c>
      <c r="AM94">
        <v>0</v>
      </c>
      <c r="AN94">
        <v>0.57389999999999997</v>
      </c>
      <c r="AO94">
        <v>0</v>
      </c>
      <c r="AP94">
        <v>1.0247999999999999</v>
      </c>
      <c r="AQ94">
        <v>0</v>
      </c>
      <c r="AR94">
        <v>15.87336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3448.7598819999998</v>
      </c>
    </row>
    <row r="95" spans="1:53">
      <c r="A95" t="s">
        <v>137</v>
      </c>
      <c r="B95">
        <v>0</v>
      </c>
      <c r="C95">
        <v>43.47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89.872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20.916</v>
      </c>
      <c r="AM95">
        <v>0</v>
      </c>
      <c r="AN95">
        <v>0.57389999999999997</v>
      </c>
      <c r="AO95">
        <v>0</v>
      </c>
      <c r="AP95">
        <v>1.0247999999999999</v>
      </c>
      <c r="AQ95">
        <v>0</v>
      </c>
      <c r="AR95">
        <v>15.87336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3448.8648820000003</v>
      </c>
    </row>
    <row r="96" spans="1:53">
      <c r="A96" t="s">
        <v>138</v>
      </c>
      <c r="B96">
        <v>0</v>
      </c>
      <c r="C96">
        <v>43.47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89.872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20.916</v>
      </c>
      <c r="AM96">
        <v>0</v>
      </c>
      <c r="AN96">
        <v>0.57389999999999997</v>
      </c>
      <c r="AO96">
        <v>0</v>
      </c>
      <c r="AP96">
        <v>1.0247999999999999</v>
      </c>
      <c r="AQ96">
        <v>0</v>
      </c>
      <c r="AR96">
        <v>15.87336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3448.8648820000003</v>
      </c>
    </row>
    <row r="97" spans="1:53">
      <c r="A97" t="s">
        <v>139</v>
      </c>
      <c r="B97">
        <v>0</v>
      </c>
      <c r="C97">
        <v>43.47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89.872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20.916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15.87336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3448.8648820000003</v>
      </c>
    </row>
    <row r="98" spans="1:53">
      <c r="A98" t="s">
        <v>140</v>
      </c>
      <c r="B98">
        <v>0</v>
      </c>
      <c r="C98">
        <v>43.47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89.872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20.916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15.87336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3448.8648820000003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1.0435687499999993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2.1374740000000005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7.7064900000000006E-2</v>
      </c>
      <c r="AA99">
        <f t="shared" si="2"/>
        <v>0.23698578000000009</v>
      </c>
      <c r="AB99">
        <f t="shared" si="2"/>
        <v>0.13329999999999995</v>
      </c>
      <c r="AC99">
        <f t="shared" si="2"/>
        <v>9.550500000000002E-2</v>
      </c>
      <c r="AD99">
        <f t="shared" si="2"/>
        <v>0.13239722499999992</v>
      </c>
      <c r="AE99">
        <f t="shared" si="2"/>
        <v>0.22755801200000023</v>
      </c>
      <c r="AF99">
        <f t="shared" si="2"/>
        <v>0.25172580000000017</v>
      </c>
      <c r="AG99">
        <f t="shared" si="2"/>
        <v>1.0534752000000005</v>
      </c>
      <c r="AH99">
        <f t="shared" si="2"/>
        <v>0.63449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0.50285549999999979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4.9254450000000005E-2</v>
      </c>
      <c r="AQ99">
        <f t="shared" si="2"/>
        <v>0.45864000000000016</v>
      </c>
      <c r="AR99">
        <f t="shared" si="2"/>
        <v>0.36259866000000041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84.755268404999924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376.00725699999998</v>
      </c>
      <c r="L3">
        <v>218</v>
      </c>
      <c r="M3">
        <v>92</v>
      </c>
      <c r="N3">
        <v>118.125</v>
      </c>
      <c r="O3">
        <v>61.83</v>
      </c>
      <c r="P3">
        <v>83.122377</v>
      </c>
      <c r="Q3">
        <v>11.774932</v>
      </c>
      <c r="R3">
        <v>22.314017</v>
      </c>
      <c r="S3">
        <v>14.016567999999999</v>
      </c>
      <c r="T3">
        <v>0</v>
      </c>
      <c r="U3">
        <v>418.77</v>
      </c>
      <c r="V3">
        <v>10.706118999999999</v>
      </c>
      <c r="W3">
        <v>18</v>
      </c>
      <c r="X3">
        <v>113.4701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4.4160000000000004</v>
      </c>
      <c r="AS3">
        <v>13.452</v>
      </c>
      <c r="AT3">
        <v>13.51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1709.9315700000004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376.00324499999999</v>
      </c>
      <c r="L4">
        <v>218</v>
      </c>
      <c r="M4">
        <v>92</v>
      </c>
      <c r="N4">
        <v>118.125</v>
      </c>
      <c r="O4">
        <v>61.83</v>
      </c>
      <c r="P4">
        <v>72.072000000000003</v>
      </c>
      <c r="Q4">
        <v>11.774932</v>
      </c>
      <c r="R4">
        <v>22.314017</v>
      </c>
      <c r="S4">
        <v>14.016567999999999</v>
      </c>
      <c r="T4">
        <v>0</v>
      </c>
      <c r="U4">
        <v>418.77</v>
      </c>
      <c r="V4">
        <v>10.706118999999999</v>
      </c>
      <c r="W4">
        <v>18</v>
      </c>
      <c r="X4">
        <v>77.470100000000002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4.4160000000000004</v>
      </c>
      <c r="AS4">
        <v>13.452</v>
      </c>
      <c r="AT4">
        <v>13.51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1662.8771810000003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376.16150399999998</v>
      </c>
      <c r="L5">
        <v>218</v>
      </c>
      <c r="M5">
        <v>74.364621</v>
      </c>
      <c r="N5">
        <v>116.2473</v>
      </c>
      <c r="O5">
        <v>60.189500000000002</v>
      </c>
      <c r="P5">
        <v>58.527500000000003</v>
      </c>
      <c r="Q5">
        <v>11.774932</v>
      </c>
      <c r="R5">
        <v>22.314017</v>
      </c>
      <c r="S5">
        <v>14.016567999999999</v>
      </c>
      <c r="T5">
        <v>0</v>
      </c>
      <c r="U5">
        <v>418.77</v>
      </c>
      <c r="V5">
        <v>7.2528920000000001</v>
      </c>
      <c r="W5">
        <v>18</v>
      </c>
      <c r="X5">
        <v>77.470100000000002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4.4160000000000004</v>
      </c>
      <c r="AS5">
        <v>24.48264</v>
      </c>
      <c r="AT5">
        <v>13.51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1635.9147740000001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376.15788700000002</v>
      </c>
      <c r="L6">
        <v>218</v>
      </c>
      <c r="M6">
        <v>53.132662000000003</v>
      </c>
      <c r="N6">
        <v>107.2473</v>
      </c>
      <c r="O6">
        <v>60.189500000000002</v>
      </c>
      <c r="P6">
        <v>58.527500000000003</v>
      </c>
      <c r="Q6">
        <v>11.774932</v>
      </c>
      <c r="R6">
        <v>22.314017</v>
      </c>
      <c r="S6">
        <v>14.016567999999999</v>
      </c>
      <c r="T6">
        <v>0</v>
      </c>
      <c r="U6">
        <v>418.77</v>
      </c>
      <c r="V6">
        <v>7.2528920000000001</v>
      </c>
      <c r="W6">
        <v>18</v>
      </c>
      <c r="X6">
        <v>77.470100000000002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4.4160000000000004</v>
      </c>
      <c r="AS6">
        <v>24.48264</v>
      </c>
      <c r="AT6">
        <v>13.51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1605.6791980000003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376.16150399999998</v>
      </c>
      <c r="L7">
        <v>218</v>
      </c>
      <c r="M7">
        <v>43.2256</v>
      </c>
      <c r="N7">
        <v>87.247299999999996</v>
      </c>
      <c r="O7">
        <v>56.189500000000002</v>
      </c>
      <c r="P7">
        <v>58.527500000000003</v>
      </c>
      <c r="Q7">
        <v>11.852916</v>
      </c>
      <c r="R7">
        <v>22.681723000000002</v>
      </c>
      <c r="S7">
        <v>14.206191</v>
      </c>
      <c r="T7">
        <v>0</v>
      </c>
      <c r="U7">
        <v>418.77</v>
      </c>
      <c r="V7">
        <v>10.837429999999999</v>
      </c>
      <c r="W7">
        <v>19.748522000000001</v>
      </c>
      <c r="X7">
        <v>78.047647999999995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4.4160000000000004</v>
      </c>
      <c r="AS7">
        <v>24.48264</v>
      </c>
      <c r="AT7">
        <v>13.51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1578.3216740000003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376.15788700000002</v>
      </c>
      <c r="L8">
        <v>218</v>
      </c>
      <c r="M8">
        <v>43.2256</v>
      </c>
      <c r="N8">
        <v>87.247299999999996</v>
      </c>
      <c r="O8">
        <v>34.189500000000002</v>
      </c>
      <c r="P8">
        <v>58.527500000000003</v>
      </c>
      <c r="Q8">
        <v>11.852916</v>
      </c>
      <c r="R8">
        <v>22.681723000000002</v>
      </c>
      <c r="S8">
        <v>14.206191</v>
      </c>
      <c r="T8">
        <v>0</v>
      </c>
      <c r="U8">
        <v>418.77</v>
      </c>
      <c r="V8">
        <v>10.837429999999999</v>
      </c>
      <c r="W8">
        <v>19.748522000000001</v>
      </c>
      <c r="X8">
        <v>78.047647999999995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44.16</v>
      </c>
      <c r="AS8">
        <v>24.48264</v>
      </c>
      <c r="AT8">
        <v>9.3699999999999992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1591.9220570000004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376.16150399999998</v>
      </c>
      <c r="L9">
        <v>218</v>
      </c>
      <c r="M9">
        <v>43.2256</v>
      </c>
      <c r="N9">
        <v>87.247299999999996</v>
      </c>
      <c r="O9">
        <v>34.189500000000002</v>
      </c>
      <c r="P9">
        <v>58.527500000000003</v>
      </c>
      <c r="Q9">
        <v>11.852916</v>
      </c>
      <c r="R9">
        <v>22.681723000000002</v>
      </c>
      <c r="S9">
        <v>14.206191</v>
      </c>
      <c r="T9">
        <v>0</v>
      </c>
      <c r="U9">
        <v>418.77</v>
      </c>
      <c r="V9">
        <v>10.860464</v>
      </c>
      <c r="W9">
        <v>19.748522000000001</v>
      </c>
      <c r="X9">
        <v>78.047647999999995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44.16</v>
      </c>
      <c r="AS9">
        <v>24.48264</v>
      </c>
      <c r="AT9">
        <v>13.51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1596.0887080000005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376.15788700000002</v>
      </c>
      <c r="L10">
        <v>218</v>
      </c>
      <c r="M10">
        <v>43.2256</v>
      </c>
      <c r="N10">
        <v>87.247299999999996</v>
      </c>
      <c r="O10">
        <v>34.189500000000002</v>
      </c>
      <c r="P10">
        <v>58.527500000000003</v>
      </c>
      <c r="Q10">
        <v>11.852916</v>
      </c>
      <c r="R10">
        <v>22.681723000000002</v>
      </c>
      <c r="S10">
        <v>14.206191</v>
      </c>
      <c r="T10">
        <v>0</v>
      </c>
      <c r="U10">
        <v>418.77</v>
      </c>
      <c r="V10">
        <v>10.837429999999999</v>
      </c>
      <c r="W10">
        <v>19.748522000000001</v>
      </c>
      <c r="X10">
        <v>78.047647999999995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4.4160000000000004</v>
      </c>
      <c r="AS10">
        <v>10.492559999999999</v>
      </c>
      <c r="AT10">
        <v>13.51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1542.3279770000004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376.16150399999998</v>
      </c>
      <c r="L11">
        <v>218</v>
      </c>
      <c r="M11">
        <v>43.2256</v>
      </c>
      <c r="N11">
        <v>91.247299999999996</v>
      </c>
      <c r="O11">
        <v>60.189500000000002</v>
      </c>
      <c r="P11">
        <v>58.527500000000003</v>
      </c>
      <c r="Q11">
        <v>11.852916</v>
      </c>
      <c r="R11">
        <v>22.681723000000002</v>
      </c>
      <c r="S11">
        <v>14.206191</v>
      </c>
      <c r="T11">
        <v>0</v>
      </c>
      <c r="U11">
        <v>418.77</v>
      </c>
      <c r="V11">
        <v>10.849187000000001</v>
      </c>
      <c r="W11">
        <v>19.748522000000001</v>
      </c>
      <c r="X11">
        <v>78.906011000000007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4.4160000000000004</v>
      </c>
      <c r="AS11">
        <v>10.492559999999999</v>
      </c>
      <c r="AT11">
        <v>13.51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1573.2017140000003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376.15788700000002</v>
      </c>
      <c r="L12">
        <v>218</v>
      </c>
      <c r="M12">
        <v>43.2256</v>
      </c>
      <c r="N12">
        <v>87.247299999999996</v>
      </c>
      <c r="O12">
        <v>54.189500000000002</v>
      </c>
      <c r="P12">
        <v>58.527500000000003</v>
      </c>
      <c r="Q12">
        <v>11.852916</v>
      </c>
      <c r="R12">
        <v>22.681723000000002</v>
      </c>
      <c r="S12">
        <v>14.206191</v>
      </c>
      <c r="T12">
        <v>0</v>
      </c>
      <c r="U12">
        <v>418.77</v>
      </c>
      <c r="V12">
        <v>10.849187000000001</v>
      </c>
      <c r="W12">
        <v>19.748522000000001</v>
      </c>
      <c r="X12">
        <v>68.875924999999995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4.4160000000000004</v>
      </c>
      <c r="AS12">
        <v>10.492559999999999</v>
      </c>
      <c r="AT12">
        <v>13.51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1553.1680110000004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376.16150399999998</v>
      </c>
      <c r="L13">
        <v>218</v>
      </c>
      <c r="M13">
        <v>47.062843000000001</v>
      </c>
      <c r="N13">
        <v>87.247299999999996</v>
      </c>
      <c r="O13">
        <v>40.189500000000002</v>
      </c>
      <c r="P13">
        <v>58.527500000000003</v>
      </c>
      <c r="Q13">
        <v>11.852916</v>
      </c>
      <c r="R13">
        <v>22.681723000000002</v>
      </c>
      <c r="S13">
        <v>14.206191</v>
      </c>
      <c r="T13">
        <v>0</v>
      </c>
      <c r="U13">
        <v>418.77</v>
      </c>
      <c r="V13">
        <v>10.849187000000001</v>
      </c>
      <c r="W13">
        <v>18.714106999999998</v>
      </c>
      <c r="X13">
        <v>69.431568999999996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4.4160000000000004</v>
      </c>
      <c r="AS13">
        <v>10.492559999999999</v>
      </c>
      <c r="AT13">
        <v>13.51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1542.5301000000004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376.15788700000002</v>
      </c>
      <c r="L14">
        <v>218</v>
      </c>
      <c r="M14">
        <v>47.062843000000001</v>
      </c>
      <c r="N14">
        <v>87.247299999999996</v>
      </c>
      <c r="O14">
        <v>34.189500000000002</v>
      </c>
      <c r="P14">
        <v>58.527500000000003</v>
      </c>
      <c r="Q14">
        <v>11.852916</v>
      </c>
      <c r="R14">
        <v>22.681723000000002</v>
      </c>
      <c r="S14">
        <v>14.206191</v>
      </c>
      <c r="T14">
        <v>0</v>
      </c>
      <c r="U14">
        <v>418.77</v>
      </c>
      <c r="V14">
        <v>10.849187000000001</v>
      </c>
      <c r="W14">
        <v>19.433418</v>
      </c>
      <c r="X14">
        <v>69.431568999999996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4.4160000000000004</v>
      </c>
      <c r="AS14">
        <v>10.492559999999999</v>
      </c>
      <c r="AT14">
        <v>13.51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1537.2457940000006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376.16150399999998</v>
      </c>
      <c r="L15">
        <v>218</v>
      </c>
      <c r="M15">
        <v>47.062843000000001</v>
      </c>
      <c r="N15">
        <v>87.247299999999996</v>
      </c>
      <c r="O15">
        <v>34.189500000000002</v>
      </c>
      <c r="P15">
        <v>58.527500000000003</v>
      </c>
      <c r="Q15">
        <v>11.852916</v>
      </c>
      <c r="R15">
        <v>22.681723000000002</v>
      </c>
      <c r="S15">
        <v>14.206191</v>
      </c>
      <c r="T15">
        <v>0</v>
      </c>
      <c r="U15">
        <v>418.77</v>
      </c>
      <c r="V15">
        <v>10.849187000000001</v>
      </c>
      <c r="W15">
        <v>18.714106999999998</v>
      </c>
      <c r="X15">
        <v>70.290647000000007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10.458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4.4160000000000004</v>
      </c>
      <c r="AS15">
        <v>10.492559999999999</v>
      </c>
      <c r="AT15">
        <v>11.29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1535.1691780000003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376.15788700000002</v>
      </c>
      <c r="L16">
        <v>218</v>
      </c>
      <c r="M16">
        <v>47.062843000000001</v>
      </c>
      <c r="N16">
        <v>87.247299999999996</v>
      </c>
      <c r="O16">
        <v>34.189500000000002</v>
      </c>
      <c r="P16">
        <v>58.527500000000003</v>
      </c>
      <c r="Q16">
        <v>11.852916</v>
      </c>
      <c r="R16">
        <v>22.681723000000002</v>
      </c>
      <c r="S16">
        <v>14.206191</v>
      </c>
      <c r="T16">
        <v>0</v>
      </c>
      <c r="U16">
        <v>418.77</v>
      </c>
      <c r="V16">
        <v>10.849187000000001</v>
      </c>
      <c r="W16">
        <v>18.714106999999998</v>
      </c>
      <c r="X16">
        <v>70.421712999999997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10.458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4.4160000000000004</v>
      </c>
      <c r="AS16">
        <v>10.492559999999999</v>
      </c>
      <c r="AT16">
        <v>13.51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1537.5166270000004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376.16150399999998</v>
      </c>
      <c r="L17">
        <v>218</v>
      </c>
      <c r="M17">
        <v>47.062843000000001</v>
      </c>
      <c r="N17">
        <v>87.247299999999996</v>
      </c>
      <c r="O17">
        <v>34.189500000000002</v>
      </c>
      <c r="P17">
        <v>58.527500000000003</v>
      </c>
      <c r="Q17">
        <v>11.852916</v>
      </c>
      <c r="R17">
        <v>22.681723000000002</v>
      </c>
      <c r="S17">
        <v>14.206191</v>
      </c>
      <c r="T17">
        <v>0</v>
      </c>
      <c r="U17">
        <v>418.77</v>
      </c>
      <c r="V17">
        <v>10.849187000000001</v>
      </c>
      <c r="W17">
        <v>18.714106999999998</v>
      </c>
      <c r="X17">
        <v>70.156334999999999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10.458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4.4160000000000004</v>
      </c>
      <c r="AS17">
        <v>10.492559999999999</v>
      </c>
      <c r="AT17">
        <v>13.51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1537.2548660000002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376.15788700000002</v>
      </c>
      <c r="L18">
        <v>218</v>
      </c>
      <c r="M18">
        <v>47.062843000000001</v>
      </c>
      <c r="N18">
        <v>87.247299999999996</v>
      </c>
      <c r="O18">
        <v>34.189500000000002</v>
      </c>
      <c r="P18">
        <v>58.527500000000003</v>
      </c>
      <c r="Q18">
        <v>11.852916</v>
      </c>
      <c r="R18">
        <v>22.681723000000002</v>
      </c>
      <c r="S18">
        <v>14.206191</v>
      </c>
      <c r="T18">
        <v>0</v>
      </c>
      <c r="U18">
        <v>418.77</v>
      </c>
      <c r="V18">
        <v>10.849187000000001</v>
      </c>
      <c r="W18">
        <v>19.748522000000001</v>
      </c>
      <c r="X18">
        <v>64.283683999999994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10.458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44.16</v>
      </c>
      <c r="AS18">
        <v>10.492559999999999</v>
      </c>
      <c r="AT18">
        <v>13.51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1572.1570130000007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376.16150399999998</v>
      </c>
      <c r="L19">
        <v>218</v>
      </c>
      <c r="M19">
        <v>47.062843000000001</v>
      </c>
      <c r="N19">
        <v>87.247299999999996</v>
      </c>
      <c r="O19">
        <v>34.189500000000002</v>
      </c>
      <c r="P19">
        <v>58.527500000000003</v>
      </c>
      <c r="Q19">
        <v>11.774932</v>
      </c>
      <c r="R19">
        <v>22.314017</v>
      </c>
      <c r="S19">
        <v>14.016567999999999</v>
      </c>
      <c r="T19">
        <v>0</v>
      </c>
      <c r="U19">
        <v>418.77</v>
      </c>
      <c r="V19">
        <v>10.849187000000001</v>
      </c>
      <c r="W19">
        <v>24.261965</v>
      </c>
      <c r="X19">
        <v>65.481697999999994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44.16</v>
      </c>
      <c r="AS19">
        <v>10.492559999999999</v>
      </c>
      <c r="AT19">
        <v>13.51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1577.2367740000002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376.15788700000002</v>
      </c>
      <c r="L20">
        <v>218</v>
      </c>
      <c r="M20">
        <v>43.2256</v>
      </c>
      <c r="N20">
        <v>87.247299999999996</v>
      </c>
      <c r="O20">
        <v>34.189500000000002</v>
      </c>
      <c r="P20">
        <v>58.527500000000003</v>
      </c>
      <c r="Q20">
        <v>11.774932</v>
      </c>
      <c r="R20">
        <v>22.314017</v>
      </c>
      <c r="S20">
        <v>14.016567999999999</v>
      </c>
      <c r="T20">
        <v>0</v>
      </c>
      <c r="U20">
        <v>418.77</v>
      </c>
      <c r="V20">
        <v>10.849187000000001</v>
      </c>
      <c r="W20">
        <v>24.261965</v>
      </c>
      <c r="X20">
        <v>78.235169999999997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4.4160000000000004</v>
      </c>
      <c r="AS20">
        <v>10.492559999999999</v>
      </c>
      <c r="AT20">
        <v>13.51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1546.4053860000001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376.16150399999998</v>
      </c>
      <c r="L21">
        <v>218</v>
      </c>
      <c r="M21">
        <v>43.2256</v>
      </c>
      <c r="N21">
        <v>87.247299999999996</v>
      </c>
      <c r="O21">
        <v>34.189500000000002</v>
      </c>
      <c r="P21">
        <v>58.527500000000003</v>
      </c>
      <c r="Q21">
        <v>11.774932</v>
      </c>
      <c r="R21">
        <v>22.314017</v>
      </c>
      <c r="S21">
        <v>14.016567999999999</v>
      </c>
      <c r="T21">
        <v>0</v>
      </c>
      <c r="U21">
        <v>418.77</v>
      </c>
      <c r="V21">
        <v>10.849187000000001</v>
      </c>
      <c r="W21">
        <v>25.392126000000001</v>
      </c>
      <c r="X21">
        <v>77.795758000000006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4.4160000000000004</v>
      </c>
      <c r="AS21">
        <v>10.492559999999999</v>
      </c>
      <c r="AT21">
        <v>13.51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1547.0997520000001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376.15788700000002</v>
      </c>
      <c r="L22">
        <v>218</v>
      </c>
      <c r="M22">
        <v>43.2256</v>
      </c>
      <c r="N22">
        <v>87.247299999999996</v>
      </c>
      <c r="O22">
        <v>43.189500000000002</v>
      </c>
      <c r="P22">
        <v>58.527500000000003</v>
      </c>
      <c r="Q22">
        <v>11.774932</v>
      </c>
      <c r="R22">
        <v>20.984490000000001</v>
      </c>
      <c r="S22">
        <v>13.666710999999999</v>
      </c>
      <c r="T22">
        <v>0</v>
      </c>
      <c r="U22">
        <v>418.77</v>
      </c>
      <c r="V22">
        <v>10.849187000000001</v>
      </c>
      <c r="W22">
        <v>25.392126000000001</v>
      </c>
      <c r="X22">
        <v>77.738105000000004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4.4160000000000004</v>
      </c>
      <c r="AS22">
        <v>10.492559999999999</v>
      </c>
      <c r="AT22">
        <v>12.93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1553.7790980000002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375.625809</v>
      </c>
      <c r="L23">
        <v>218</v>
      </c>
      <c r="M23">
        <v>43.2256</v>
      </c>
      <c r="N23">
        <v>102.2473</v>
      </c>
      <c r="O23">
        <v>54.343657</v>
      </c>
      <c r="P23">
        <v>58.527500000000003</v>
      </c>
      <c r="Q23">
        <v>11.753612</v>
      </c>
      <c r="R23">
        <v>20.884176</v>
      </c>
      <c r="S23">
        <v>13.636265</v>
      </c>
      <c r="T23">
        <v>0</v>
      </c>
      <c r="U23">
        <v>418.77</v>
      </c>
      <c r="V23">
        <v>10.153722999999999</v>
      </c>
      <c r="W23">
        <v>24.785599999999999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1.4091</v>
      </c>
      <c r="AQ23">
        <v>0</v>
      </c>
      <c r="AR23">
        <v>4.4160000000000004</v>
      </c>
      <c r="AS23">
        <v>10.492559999999999</v>
      </c>
      <c r="AT23">
        <v>13.51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1577.1062020000002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375.62078600000001</v>
      </c>
      <c r="L24">
        <v>218</v>
      </c>
      <c r="M24">
        <v>58.881450999999998</v>
      </c>
      <c r="N24">
        <v>116.2473</v>
      </c>
      <c r="O24">
        <v>60.189500000000002</v>
      </c>
      <c r="P24">
        <v>58.527500000000003</v>
      </c>
      <c r="Q24">
        <v>11.753612</v>
      </c>
      <c r="R24">
        <v>20.884176</v>
      </c>
      <c r="S24">
        <v>13.636265</v>
      </c>
      <c r="T24">
        <v>0</v>
      </c>
      <c r="U24">
        <v>418.77</v>
      </c>
      <c r="V24">
        <v>6.2350770000000004</v>
      </c>
      <c r="W24">
        <v>24.785599999999999</v>
      </c>
      <c r="X24">
        <v>77.470100000000002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1.4091</v>
      </c>
      <c r="AQ24">
        <v>0</v>
      </c>
      <c r="AR24">
        <v>4.4160000000000004</v>
      </c>
      <c r="AS24">
        <v>10.492559999999999</v>
      </c>
      <c r="AT24">
        <v>13.51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1608.6842270000002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375.625809</v>
      </c>
      <c r="L25">
        <v>218</v>
      </c>
      <c r="M25">
        <v>85.2256</v>
      </c>
      <c r="N25">
        <v>116.2473</v>
      </c>
      <c r="O25">
        <v>60.189500000000002</v>
      </c>
      <c r="P25">
        <v>58.527500000000003</v>
      </c>
      <c r="Q25">
        <v>11.753612</v>
      </c>
      <c r="R25">
        <v>20.884176</v>
      </c>
      <c r="S25">
        <v>13.636265</v>
      </c>
      <c r="T25">
        <v>0</v>
      </c>
      <c r="U25">
        <v>418.77</v>
      </c>
      <c r="V25">
        <v>6.2350770000000004</v>
      </c>
      <c r="W25">
        <v>24.785599999999999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4.4160000000000004</v>
      </c>
      <c r="AS25">
        <v>10.492559999999999</v>
      </c>
      <c r="AT25">
        <v>13.51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1668.0467990000004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375.62078600000001</v>
      </c>
      <c r="L26">
        <v>218</v>
      </c>
      <c r="M26">
        <v>92</v>
      </c>
      <c r="N26">
        <v>118.125</v>
      </c>
      <c r="O26">
        <v>61.83</v>
      </c>
      <c r="P26">
        <v>72.072000000000003</v>
      </c>
      <c r="Q26">
        <v>11.753612</v>
      </c>
      <c r="R26">
        <v>20.884176</v>
      </c>
      <c r="S26">
        <v>13.636265</v>
      </c>
      <c r="T26">
        <v>0</v>
      </c>
      <c r="U26">
        <v>418.77</v>
      </c>
      <c r="V26">
        <v>6.2350770000000004</v>
      </c>
      <c r="W26">
        <v>24.785599999999999</v>
      </c>
      <c r="X26">
        <v>92.470100000000002</v>
      </c>
      <c r="Y26">
        <v>0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4.4160000000000004</v>
      </c>
      <c r="AS26">
        <v>10.492559999999999</v>
      </c>
      <c r="AT26">
        <v>13.51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1736.9057760000003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567</v>
      </c>
      <c r="L27">
        <v>222</v>
      </c>
      <c r="M27">
        <v>92</v>
      </c>
      <c r="N27">
        <v>118.125</v>
      </c>
      <c r="O27">
        <v>61.83</v>
      </c>
      <c r="P27">
        <v>103.96875</v>
      </c>
      <c r="Q27">
        <v>13.583299999999999</v>
      </c>
      <c r="R27">
        <v>28.617699999999999</v>
      </c>
      <c r="S27">
        <v>17.590499999999999</v>
      </c>
      <c r="T27">
        <v>0</v>
      </c>
      <c r="U27">
        <v>418.77</v>
      </c>
      <c r="V27">
        <v>14.37</v>
      </c>
      <c r="W27">
        <v>33.330872999999997</v>
      </c>
      <c r="X27">
        <v>129.71912900000001</v>
      </c>
      <c r="Y27">
        <v>0</v>
      </c>
      <c r="Z27">
        <v>6.6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1.1529</v>
      </c>
      <c r="AQ27">
        <v>0</v>
      </c>
      <c r="AR27">
        <v>44.16</v>
      </c>
      <c r="AS27">
        <v>24.48264</v>
      </c>
      <c r="AT27">
        <v>13.51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2122.5105520000006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593.40890000000002</v>
      </c>
      <c r="L28">
        <v>329</v>
      </c>
      <c r="M28">
        <v>92</v>
      </c>
      <c r="N28">
        <v>118.125</v>
      </c>
      <c r="O28">
        <v>61.83</v>
      </c>
      <c r="P28">
        <v>103.96875</v>
      </c>
      <c r="Q28">
        <v>18.277699999999999</v>
      </c>
      <c r="R28">
        <v>36.622999999999998</v>
      </c>
      <c r="S28">
        <v>22.687000000000001</v>
      </c>
      <c r="T28">
        <v>0</v>
      </c>
      <c r="U28">
        <v>418.77</v>
      </c>
      <c r="V28">
        <v>20.73</v>
      </c>
      <c r="W28">
        <v>42.824466000000001</v>
      </c>
      <c r="X28">
        <v>147.515625</v>
      </c>
      <c r="Y28">
        <v>0</v>
      </c>
      <c r="Z28">
        <v>6.6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0</v>
      </c>
      <c r="AR28">
        <v>44.16</v>
      </c>
      <c r="AS28">
        <v>24.48264</v>
      </c>
      <c r="AT28">
        <v>13.51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2362.7194209999998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593.40890000000002</v>
      </c>
      <c r="L29">
        <v>279</v>
      </c>
      <c r="M29">
        <v>92</v>
      </c>
      <c r="N29">
        <v>118.125</v>
      </c>
      <c r="O29">
        <v>61.83</v>
      </c>
      <c r="P29">
        <v>103.96875</v>
      </c>
      <c r="Q29">
        <v>18.277699999999999</v>
      </c>
      <c r="R29">
        <v>36.622999999999998</v>
      </c>
      <c r="S29">
        <v>22.687000000000001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4.4160000000000004</v>
      </c>
      <c r="AS29">
        <v>24.48264</v>
      </c>
      <c r="AT29">
        <v>13.51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2308.3901949999999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588</v>
      </c>
      <c r="L30">
        <v>222</v>
      </c>
      <c r="M30">
        <v>92</v>
      </c>
      <c r="N30">
        <v>118.125</v>
      </c>
      <c r="O30">
        <v>61.83</v>
      </c>
      <c r="P30">
        <v>103.96875</v>
      </c>
      <c r="Q30">
        <v>18.277699999999999</v>
      </c>
      <c r="R30">
        <v>36.622999999999998</v>
      </c>
      <c r="S30">
        <v>22.687000000000001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4.4160000000000004</v>
      </c>
      <c r="AS30">
        <v>15.87336</v>
      </c>
      <c r="AT30">
        <v>13.51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2330.4549149999998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532</v>
      </c>
      <c r="L31">
        <v>222</v>
      </c>
      <c r="M31">
        <v>92</v>
      </c>
      <c r="N31">
        <v>118.125</v>
      </c>
      <c r="O31">
        <v>61.83</v>
      </c>
      <c r="P31">
        <v>103.96875</v>
      </c>
      <c r="Q31">
        <v>18.277699999999999</v>
      </c>
      <c r="R31">
        <v>36.622999999999998</v>
      </c>
      <c r="S31">
        <v>22.687000000000001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4.3554000000000004</v>
      </c>
      <c r="AQ31">
        <v>46.116</v>
      </c>
      <c r="AR31">
        <v>4.4160000000000004</v>
      </c>
      <c r="AS31">
        <v>15.87336</v>
      </c>
      <c r="AT31">
        <v>13.51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2393.6213190000003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664.44209999999998</v>
      </c>
      <c r="L32">
        <v>438</v>
      </c>
      <c r="M32">
        <v>92</v>
      </c>
      <c r="N32">
        <v>118.125</v>
      </c>
      <c r="O32">
        <v>61.83</v>
      </c>
      <c r="P32">
        <v>103.96875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4.3554000000000004</v>
      </c>
      <c r="AQ32">
        <v>61.488</v>
      </c>
      <c r="AR32">
        <v>4.4160000000000004</v>
      </c>
      <c r="AS32">
        <v>15.87336</v>
      </c>
      <c r="AT32">
        <v>13.51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2770.4479190000002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681.44209999999998</v>
      </c>
      <c r="L33">
        <v>438</v>
      </c>
      <c r="M33">
        <v>92</v>
      </c>
      <c r="N33">
        <v>118.125</v>
      </c>
      <c r="O33">
        <v>61.83</v>
      </c>
      <c r="P33">
        <v>103.96875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4.4160000000000004</v>
      </c>
      <c r="AS33">
        <v>15.87336</v>
      </c>
      <c r="AT33">
        <v>13.51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2770.1960590000003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681.44209999999998</v>
      </c>
      <c r="L34">
        <v>438</v>
      </c>
      <c r="M34">
        <v>92</v>
      </c>
      <c r="N34">
        <v>118.125</v>
      </c>
      <c r="O34">
        <v>61.83</v>
      </c>
      <c r="P34">
        <v>103.96875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4.4160000000000004</v>
      </c>
      <c r="AS34">
        <v>15.87336</v>
      </c>
      <c r="AT34">
        <v>13.51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2770.1960590000003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680.44209999999998</v>
      </c>
      <c r="L35">
        <v>438</v>
      </c>
      <c r="M35">
        <v>92</v>
      </c>
      <c r="N35">
        <v>118.125</v>
      </c>
      <c r="O35">
        <v>61.83</v>
      </c>
      <c r="P35">
        <v>103.96875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4.4160000000000004</v>
      </c>
      <c r="AS35">
        <v>15.87336</v>
      </c>
      <c r="AT35">
        <v>13.51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2769.1960590000003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680.44209999999998</v>
      </c>
      <c r="L36">
        <v>438</v>
      </c>
      <c r="M36">
        <v>92</v>
      </c>
      <c r="N36">
        <v>118.125</v>
      </c>
      <c r="O36">
        <v>61.83</v>
      </c>
      <c r="P36">
        <v>103.96875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4.4160000000000004</v>
      </c>
      <c r="AS36">
        <v>15.87336</v>
      </c>
      <c r="AT36">
        <v>13.51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2747.9855030000003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680.44209999999998</v>
      </c>
      <c r="L37">
        <v>438</v>
      </c>
      <c r="M37">
        <v>92</v>
      </c>
      <c r="N37">
        <v>118.125</v>
      </c>
      <c r="O37">
        <v>61.83</v>
      </c>
      <c r="P37">
        <v>103.96875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27.408107999999999</v>
      </c>
      <c r="AE37">
        <v>28.225999999999999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4.3554000000000004</v>
      </c>
      <c r="AQ37">
        <v>61.488</v>
      </c>
      <c r="AR37">
        <v>44.16</v>
      </c>
      <c r="AS37">
        <v>24.48264</v>
      </c>
      <c r="AT37">
        <v>13.51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2720.4642429999994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680.44209999999998</v>
      </c>
      <c r="L38">
        <v>438</v>
      </c>
      <c r="M38">
        <v>92</v>
      </c>
      <c r="N38">
        <v>118.125</v>
      </c>
      <c r="O38">
        <v>61.83</v>
      </c>
      <c r="P38">
        <v>103.96875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13.17004</v>
      </c>
      <c r="AC38">
        <v>9.6778399999999998</v>
      </c>
      <c r="AD38">
        <v>27.408107999999999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4.3554000000000004</v>
      </c>
      <c r="AQ38">
        <v>61.488</v>
      </c>
      <c r="AR38">
        <v>44.16</v>
      </c>
      <c r="AS38">
        <v>24.48264</v>
      </c>
      <c r="AT38">
        <v>13.51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2681.3454029999994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681.44209999999998</v>
      </c>
      <c r="L39">
        <v>438</v>
      </c>
      <c r="M39">
        <v>92</v>
      </c>
      <c r="N39">
        <v>118.125</v>
      </c>
      <c r="O39">
        <v>61.83</v>
      </c>
      <c r="P39">
        <v>103.96875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13.17004</v>
      </c>
      <c r="AC39">
        <v>0</v>
      </c>
      <c r="AD39">
        <v>18.229800000000001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4.3554000000000004</v>
      </c>
      <c r="AQ39">
        <v>46.116</v>
      </c>
      <c r="AR39">
        <v>4.4160000000000004</v>
      </c>
      <c r="AS39">
        <v>15.87336</v>
      </c>
      <c r="AT39">
        <v>13.51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2576.373075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681.44209999999998</v>
      </c>
      <c r="L40">
        <v>438</v>
      </c>
      <c r="M40">
        <v>92</v>
      </c>
      <c r="N40">
        <v>118.125</v>
      </c>
      <c r="O40">
        <v>61.83</v>
      </c>
      <c r="P40">
        <v>103.96875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13.1076</v>
      </c>
      <c r="AA40">
        <v>28.09872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4.3554000000000004</v>
      </c>
      <c r="AQ40">
        <v>46.116</v>
      </c>
      <c r="AR40">
        <v>4.4160000000000004</v>
      </c>
      <c r="AS40">
        <v>15.87336</v>
      </c>
      <c r="AT40">
        <v>13.51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2543.8672750000001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677.44209999999998</v>
      </c>
      <c r="L41">
        <v>438</v>
      </c>
      <c r="M41">
        <v>92</v>
      </c>
      <c r="N41">
        <v>118.125</v>
      </c>
      <c r="O41">
        <v>61.83</v>
      </c>
      <c r="P41">
        <v>103.96875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6.6</v>
      </c>
      <c r="AA41">
        <v>28.09872</v>
      </c>
      <c r="AB41">
        <v>13.17004</v>
      </c>
      <c r="AC41">
        <v>0</v>
      </c>
      <c r="AD41">
        <v>0</v>
      </c>
      <c r="AE41">
        <v>0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4.3554000000000004</v>
      </c>
      <c r="AQ41">
        <v>30.744</v>
      </c>
      <c r="AR41">
        <v>4.4160000000000004</v>
      </c>
      <c r="AS41">
        <v>15.87336</v>
      </c>
      <c r="AT41">
        <v>13.51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2494.7597750000004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678.44209999999998</v>
      </c>
      <c r="L42">
        <v>438</v>
      </c>
      <c r="M42">
        <v>92</v>
      </c>
      <c r="N42">
        <v>118.125</v>
      </c>
      <c r="O42">
        <v>61.83</v>
      </c>
      <c r="P42">
        <v>103.96875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6.6</v>
      </c>
      <c r="AA42">
        <v>14.04936</v>
      </c>
      <c r="AB42">
        <v>13.17004</v>
      </c>
      <c r="AC42">
        <v>0</v>
      </c>
      <c r="AD42">
        <v>0</v>
      </c>
      <c r="AE42">
        <v>0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4.3554000000000004</v>
      </c>
      <c r="AQ42">
        <v>20.664000000000001</v>
      </c>
      <c r="AR42">
        <v>4.4160000000000004</v>
      </c>
      <c r="AS42">
        <v>15.87336</v>
      </c>
      <c r="AT42">
        <v>13.51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2448.2395150000002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676.44209999999998</v>
      </c>
      <c r="L43">
        <v>438</v>
      </c>
      <c r="M43">
        <v>92</v>
      </c>
      <c r="N43">
        <v>118.125</v>
      </c>
      <c r="O43">
        <v>61.83</v>
      </c>
      <c r="P43">
        <v>103.96875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6.6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2.0495999999999999</v>
      </c>
      <c r="AQ43">
        <v>15.372</v>
      </c>
      <c r="AR43">
        <v>4.4160000000000004</v>
      </c>
      <c r="AS43">
        <v>10.492559999999999</v>
      </c>
      <c r="AT43">
        <v>13.51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2406.2786550000001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680.44209999999998</v>
      </c>
      <c r="L44">
        <v>438</v>
      </c>
      <c r="M44">
        <v>92</v>
      </c>
      <c r="N44">
        <v>118.125</v>
      </c>
      <c r="O44">
        <v>61.83</v>
      </c>
      <c r="P44">
        <v>103.96875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2.0495999999999999</v>
      </c>
      <c r="AQ44">
        <v>15.372</v>
      </c>
      <c r="AR44">
        <v>4.4160000000000004</v>
      </c>
      <c r="AS44">
        <v>10.492559999999999</v>
      </c>
      <c r="AT44">
        <v>13.51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2403.6786550000002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679.44209999999998</v>
      </c>
      <c r="L45">
        <v>438</v>
      </c>
      <c r="M45">
        <v>92</v>
      </c>
      <c r="N45">
        <v>118.125</v>
      </c>
      <c r="O45">
        <v>61.83</v>
      </c>
      <c r="P45">
        <v>103.96875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4.6116000000000001</v>
      </c>
      <c r="AQ45">
        <v>0</v>
      </c>
      <c r="AR45">
        <v>19.872</v>
      </c>
      <c r="AS45">
        <v>15.87336</v>
      </c>
      <c r="AT45">
        <v>13.51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2397.5354150000003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681.44209999999998</v>
      </c>
      <c r="L46">
        <v>438</v>
      </c>
      <c r="M46">
        <v>92</v>
      </c>
      <c r="N46">
        <v>118.125</v>
      </c>
      <c r="O46">
        <v>61.83</v>
      </c>
      <c r="P46">
        <v>103.96875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4.6116000000000001</v>
      </c>
      <c r="AQ46">
        <v>0</v>
      </c>
      <c r="AR46">
        <v>19.872</v>
      </c>
      <c r="AS46">
        <v>15.87336</v>
      </c>
      <c r="AT46">
        <v>13.51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2399.5354150000003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679.44209999999998</v>
      </c>
      <c r="L47">
        <v>438</v>
      </c>
      <c r="M47">
        <v>92</v>
      </c>
      <c r="N47">
        <v>118.125</v>
      </c>
      <c r="O47">
        <v>61.83</v>
      </c>
      <c r="P47">
        <v>103.96875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2.0495999999999999</v>
      </c>
      <c r="AQ47">
        <v>0</v>
      </c>
      <c r="AR47">
        <v>19.872</v>
      </c>
      <c r="AS47">
        <v>15.87336</v>
      </c>
      <c r="AT47">
        <v>13.51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2382.0504150000002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674.44209999999998</v>
      </c>
      <c r="L48">
        <v>438</v>
      </c>
      <c r="M48">
        <v>92</v>
      </c>
      <c r="N48">
        <v>118.125</v>
      </c>
      <c r="O48">
        <v>61.83</v>
      </c>
      <c r="P48">
        <v>103.96875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2.0495999999999999</v>
      </c>
      <c r="AQ48">
        <v>0</v>
      </c>
      <c r="AR48">
        <v>19.872</v>
      </c>
      <c r="AS48">
        <v>15.87336</v>
      </c>
      <c r="AT48">
        <v>13.51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2377.0504150000002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670.93889999999999</v>
      </c>
      <c r="L49">
        <v>436.11</v>
      </c>
      <c r="M49">
        <v>92</v>
      </c>
      <c r="N49">
        <v>118.125</v>
      </c>
      <c r="O49">
        <v>61.83</v>
      </c>
      <c r="P49">
        <v>103.96875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20.355399999999999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2.0495999999999999</v>
      </c>
      <c r="AQ49">
        <v>0</v>
      </c>
      <c r="AR49">
        <v>19.872</v>
      </c>
      <c r="AS49">
        <v>15.87336</v>
      </c>
      <c r="AT49">
        <v>13.51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2371.2826150000001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651.75890000000004</v>
      </c>
      <c r="L50">
        <v>436.11</v>
      </c>
      <c r="M50">
        <v>92</v>
      </c>
      <c r="N50">
        <v>118.125</v>
      </c>
      <c r="O50">
        <v>61.83</v>
      </c>
      <c r="P50">
        <v>103.96875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20.355399999999999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2.0495999999999999</v>
      </c>
      <c r="AQ50">
        <v>0</v>
      </c>
      <c r="AR50">
        <v>19.872</v>
      </c>
      <c r="AS50">
        <v>15.87336</v>
      </c>
      <c r="AT50">
        <v>13.51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2352.1026149999998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686.74680000000001</v>
      </c>
      <c r="L51">
        <v>436.11</v>
      </c>
      <c r="M51">
        <v>92</v>
      </c>
      <c r="N51">
        <v>118.125</v>
      </c>
      <c r="O51">
        <v>61.83</v>
      </c>
      <c r="P51">
        <v>103.96875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20.625399999999999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2.0495999999999999</v>
      </c>
      <c r="AQ51">
        <v>0</v>
      </c>
      <c r="AR51">
        <v>19.872</v>
      </c>
      <c r="AS51">
        <v>15.87336</v>
      </c>
      <c r="AT51">
        <v>13.51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2387.3605149999999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686.74680000000001</v>
      </c>
      <c r="L52">
        <v>436.11</v>
      </c>
      <c r="M52">
        <v>92</v>
      </c>
      <c r="N52">
        <v>118.125</v>
      </c>
      <c r="O52">
        <v>61.83</v>
      </c>
      <c r="P52">
        <v>103.96875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20.625399999999999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2.0495999999999999</v>
      </c>
      <c r="AQ52">
        <v>0</v>
      </c>
      <c r="AR52">
        <v>19.872</v>
      </c>
      <c r="AS52">
        <v>15.87336</v>
      </c>
      <c r="AT52">
        <v>13.51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2387.3605149999999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686.74680000000001</v>
      </c>
      <c r="L53">
        <v>381.35</v>
      </c>
      <c r="M53">
        <v>92</v>
      </c>
      <c r="N53">
        <v>118.125</v>
      </c>
      <c r="O53">
        <v>61.83</v>
      </c>
      <c r="P53">
        <v>103.96875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20.625399999999999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4.6116000000000001</v>
      </c>
      <c r="AQ53">
        <v>0</v>
      </c>
      <c r="AR53">
        <v>19.872</v>
      </c>
      <c r="AS53">
        <v>15.87336</v>
      </c>
      <c r="AT53">
        <v>13.51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2335.162515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686.74680000000001</v>
      </c>
      <c r="L54">
        <v>311.35000000000002</v>
      </c>
      <c r="M54">
        <v>92</v>
      </c>
      <c r="N54">
        <v>118.125</v>
      </c>
      <c r="O54">
        <v>61.83</v>
      </c>
      <c r="P54">
        <v>103.96875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20.625399999999999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4.6116000000000001</v>
      </c>
      <c r="AQ54">
        <v>0</v>
      </c>
      <c r="AR54">
        <v>19.872</v>
      </c>
      <c r="AS54">
        <v>15.87336</v>
      </c>
      <c r="AT54">
        <v>13.51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2265.162515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620.0779</v>
      </c>
      <c r="L55">
        <v>221.35</v>
      </c>
      <c r="M55">
        <v>92</v>
      </c>
      <c r="N55">
        <v>118.125</v>
      </c>
      <c r="O55">
        <v>61.83</v>
      </c>
      <c r="P55">
        <v>103.96875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20.625399999999999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1.4091</v>
      </c>
      <c r="AQ55">
        <v>0</v>
      </c>
      <c r="AR55">
        <v>19.872</v>
      </c>
      <c r="AS55">
        <v>15.87336</v>
      </c>
      <c r="AT55">
        <v>13.51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2105.291115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594.33789999999999</v>
      </c>
      <c r="L56">
        <v>221.35</v>
      </c>
      <c r="M56">
        <v>92</v>
      </c>
      <c r="N56">
        <v>118.125</v>
      </c>
      <c r="O56">
        <v>61.83</v>
      </c>
      <c r="P56">
        <v>103.96875</v>
      </c>
      <c r="Q56">
        <v>17.125599999999999</v>
      </c>
      <c r="R56">
        <v>34.384799999999998</v>
      </c>
      <c r="S56">
        <v>21.293600000000001</v>
      </c>
      <c r="T56">
        <v>0</v>
      </c>
      <c r="U56">
        <v>418.77</v>
      </c>
      <c r="V56">
        <v>20.625399999999999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1.4091</v>
      </c>
      <c r="AQ56">
        <v>0</v>
      </c>
      <c r="AR56">
        <v>19.872</v>
      </c>
      <c r="AS56">
        <v>15.87336</v>
      </c>
      <c r="AT56">
        <v>13.51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2061.7549150000004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594.33789999999999</v>
      </c>
      <c r="L57">
        <v>221.35</v>
      </c>
      <c r="M57">
        <v>92</v>
      </c>
      <c r="N57">
        <v>118.125</v>
      </c>
      <c r="O57">
        <v>61.83</v>
      </c>
      <c r="P57">
        <v>103.96875</v>
      </c>
      <c r="Q57">
        <v>17.125599999999999</v>
      </c>
      <c r="R57">
        <v>34.384799999999998</v>
      </c>
      <c r="S57">
        <v>21.293600000000001</v>
      </c>
      <c r="T57">
        <v>0</v>
      </c>
      <c r="U57">
        <v>418.77</v>
      </c>
      <c r="V57">
        <v>14.2654</v>
      </c>
      <c r="W57">
        <v>36.282304000000003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0.57389999999999997</v>
      </c>
      <c r="AO57">
        <v>0</v>
      </c>
      <c r="AP57">
        <v>2.0495999999999999</v>
      </c>
      <c r="AQ57">
        <v>0</v>
      </c>
      <c r="AR57">
        <v>19.872</v>
      </c>
      <c r="AS57">
        <v>15.87336</v>
      </c>
      <c r="AT57">
        <v>13.51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2056.3766390000005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594.33789999999999</v>
      </c>
      <c r="L58">
        <v>221.35</v>
      </c>
      <c r="M58">
        <v>92</v>
      </c>
      <c r="N58">
        <v>118.125</v>
      </c>
      <c r="O58">
        <v>61.83</v>
      </c>
      <c r="P58">
        <v>103.96875</v>
      </c>
      <c r="Q58">
        <v>13.423299999999999</v>
      </c>
      <c r="R58">
        <v>28.207699999999999</v>
      </c>
      <c r="S58">
        <v>17.3505</v>
      </c>
      <c r="T58">
        <v>0</v>
      </c>
      <c r="U58">
        <v>418.77</v>
      </c>
      <c r="V58">
        <v>14.2654</v>
      </c>
      <c r="W58">
        <v>36.164499999999997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0.57389999999999997</v>
      </c>
      <c r="AO58">
        <v>0</v>
      </c>
      <c r="AP58">
        <v>2.0495999999999999</v>
      </c>
      <c r="AQ58">
        <v>0</v>
      </c>
      <c r="AR58">
        <v>19.872</v>
      </c>
      <c r="AS58">
        <v>15.87336</v>
      </c>
      <c r="AT58">
        <v>13.51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2042.4363350000001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594.33789999999999</v>
      </c>
      <c r="L59">
        <v>221.35</v>
      </c>
      <c r="M59">
        <v>92</v>
      </c>
      <c r="N59">
        <v>118.125</v>
      </c>
      <c r="O59">
        <v>61.83</v>
      </c>
      <c r="P59">
        <v>103.96875</v>
      </c>
      <c r="Q59">
        <v>13.423299999999999</v>
      </c>
      <c r="R59">
        <v>28.207699999999999</v>
      </c>
      <c r="S59">
        <v>17.3505</v>
      </c>
      <c r="T59">
        <v>0</v>
      </c>
      <c r="U59">
        <v>418.77</v>
      </c>
      <c r="V59">
        <v>14.2654</v>
      </c>
      <c r="W59">
        <v>36.164499999999997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0.57389999999999997</v>
      </c>
      <c r="AO59">
        <v>0</v>
      </c>
      <c r="AP59">
        <v>1.7934000000000001</v>
      </c>
      <c r="AQ59">
        <v>0</v>
      </c>
      <c r="AR59">
        <v>19.872</v>
      </c>
      <c r="AS59">
        <v>15.87336</v>
      </c>
      <c r="AT59">
        <v>13.51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2042.1801350000001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594.33789999999999</v>
      </c>
      <c r="L60">
        <v>221.35</v>
      </c>
      <c r="M60">
        <v>92</v>
      </c>
      <c r="N60">
        <v>118.125</v>
      </c>
      <c r="O60">
        <v>61.83</v>
      </c>
      <c r="P60">
        <v>103.96875</v>
      </c>
      <c r="Q60">
        <v>13.423299999999999</v>
      </c>
      <c r="R60">
        <v>28.207699999999999</v>
      </c>
      <c r="S60">
        <v>17.3505</v>
      </c>
      <c r="T60">
        <v>0</v>
      </c>
      <c r="U60">
        <v>418.77</v>
      </c>
      <c r="V60">
        <v>14.2654</v>
      </c>
      <c r="W60">
        <v>36.164499999999997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0.57389999999999997</v>
      </c>
      <c r="AO60">
        <v>0</v>
      </c>
      <c r="AP60">
        <v>1.7934000000000001</v>
      </c>
      <c r="AQ60">
        <v>0</v>
      </c>
      <c r="AR60">
        <v>19.872</v>
      </c>
      <c r="AS60">
        <v>15.87336</v>
      </c>
      <c r="AT60">
        <v>13.51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2042.1801350000001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594.33789999999999</v>
      </c>
      <c r="L61">
        <v>221.35</v>
      </c>
      <c r="M61">
        <v>92</v>
      </c>
      <c r="N61">
        <v>118.125</v>
      </c>
      <c r="O61">
        <v>61.83</v>
      </c>
      <c r="P61">
        <v>103.96875</v>
      </c>
      <c r="Q61">
        <v>13.423299999999999</v>
      </c>
      <c r="R61">
        <v>28.207699999999999</v>
      </c>
      <c r="S61">
        <v>17.3505</v>
      </c>
      <c r="T61">
        <v>0</v>
      </c>
      <c r="U61">
        <v>418.77</v>
      </c>
      <c r="V61">
        <v>14.2654</v>
      </c>
      <c r="W61">
        <v>36.164499999999997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15.456</v>
      </c>
      <c r="AS61">
        <v>15.87336</v>
      </c>
      <c r="AT61">
        <v>13.51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2037.7641349999999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594.33789999999999</v>
      </c>
      <c r="L62">
        <v>221.35</v>
      </c>
      <c r="M62">
        <v>92</v>
      </c>
      <c r="N62">
        <v>118.125</v>
      </c>
      <c r="O62">
        <v>61.83</v>
      </c>
      <c r="P62">
        <v>103.96875</v>
      </c>
      <c r="Q62">
        <v>13.423299999999999</v>
      </c>
      <c r="R62">
        <v>28.207699999999999</v>
      </c>
      <c r="S62">
        <v>17.3505</v>
      </c>
      <c r="T62">
        <v>0</v>
      </c>
      <c r="U62">
        <v>418.77</v>
      </c>
      <c r="V62">
        <v>14.2654</v>
      </c>
      <c r="W62">
        <v>36.164499999999997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15.456</v>
      </c>
      <c r="AS62">
        <v>15.87336</v>
      </c>
      <c r="AT62">
        <v>13.51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2037.7641349999999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604.33789999999999</v>
      </c>
      <c r="L63">
        <v>221.35</v>
      </c>
      <c r="M63">
        <v>92</v>
      </c>
      <c r="N63">
        <v>118.125</v>
      </c>
      <c r="O63">
        <v>61.83</v>
      </c>
      <c r="P63">
        <v>103.96875</v>
      </c>
      <c r="Q63">
        <v>13.423299999999999</v>
      </c>
      <c r="R63">
        <v>28.207699999999999</v>
      </c>
      <c r="S63">
        <v>17.3505</v>
      </c>
      <c r="T63">
        <v>0</v>
      </c>
      <c r="U63">
        <v>418.77</v>
      </c>
      <c r="V63">
        <v>14.2654</v>
      </c>
      <c r="W63">
        <v>36.164499999999997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15.456</v>
      </c>
      <c r="AS63">
        <v>10.492559999999999</v>
      </c>
      <c r="AT63">
        <v>13.51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2031.2848349999999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604.33789999999999</v>
      </c>
      <c r="L64">
        <v>221.35</v>
      </c>
      <c r="M64">
        <v>92</v>
      </c>
      <c r="N64">
        <v>118.125</v>
      </c>
      <c r="O64">
        <v>61.83</v>
      </c>
      <c r="P64">
        <v>103.96875</v>
      </c>
      <c r="Q64">
        <v>13.423299999999999</v>
      </c>
      <c r="R64">
        <v>28.207699999999999</v>
      </c>
      <c r="S64">
        <v>17.3505</v>
      </c>
      <c r="T64">
        <v>0</v>
      </c>
      <c r="U64">
        <v>418.77</v>
      </c>
      <c r="V64">
        <v>14.2654</v>
      </c>
      <c r="W64">
        <v>36.164499999999997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15.456</v>
      </c>
      <c r="AS64">
        <v>10.492559999999999</v>
      </c>
      <c r="AT64">
        <v>13.51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2031.2848349999999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631.74680000000001</v>
      </c>
      <c r="L65">
        <v>241.35</v>
      </c>
      <c r="M65">
        <v>92</v>
      </c>
      <c r="N65">
        <v>118.125</v>
      </c>
      <c r="O65">
        <v>61.83</v>
      </c>
      <c r="P65">
        <v>103.96875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20.625399999999999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0.57389999999999997</v>
      </c>
      <c r="AO65">
        <v>0</v>
      </c>
      <c r="AP65">
        <v>2.4339</v>
      </c>
      <c r="AQ65">
        <v>0</v>
      </c>
      <c r="AR65">
        <v>15.456</v>
      </c>
      <c r="AS65">
        <v>10.492559999999999</v>
      </c>
      <c r="AT65">
        <v>13.51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2128.1880150000006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624.33789999999999</v>
      </c>
      <c r="L66">
        <v>221.35</v>
      </c>
      <c r="M66">
        <v>92</v>
      </c>
      <c r="N66">
        <v>118.125</v>
      </c>
      <c r="O66">
        <v>61.83</v>
      </c>
      <c r="P66">
        <v>103.96875</v>
      </c>
      <c r="Q66">
        <v>17.125599999999999</v>
      </c>
      <c r="R66">
        <v>34.384799999999998</v>
      </c>
      <c r="S66">
        <v>21.293600000000001</v>
      </c>
      <c r="T66">
        <v>0</v>
      </c>
      <c r="U66">
        <v>418.77</v>
      </c>
      <c r="V66">
        <v>20.625399999999999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0.57389999999999997</v>
      </c>
      <c r="AO66">
        <v>0</v>
      </c>
      <c r="AP66">
        <v>2.4339</v>
      </c>
      <c r="AQ66">
        <v>0</v>
      </c>
      <c r="AR66">
        <v>15.456</v>
      </c>
      <c r="AS66">
        <v>10.492559999999999</v>
      </c>
      <c r="AT66">
        <v>13.51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2082.9829150000005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624.33789999999999</v>
      </c>
      <c r="L67">
        <v>221.35</v>
      </c>
      <c r="M67">
        <v>92</v>
      </c>
      <c r="N67">
        <v>118.125</v>
      </c>
      <c r="O67">
        <v>61.83</v>
      </c>
      <c r="P67">
        <v>103.96875</v>
      </c>
      <c r="Q67">
        <v>17.125599999999999</v>
      </c>
      <c r="R67">
        <v>34.384799999999998</v>
      </c>
      <c r="S67">
        <v>21.293600000000001</v>
      </c>
      <c r="T67">
        <v>0</v>
      </c>
      <c r="U67">
        <v>418.77</v>
      </c>
      <c r="V67">
        <v>9.2653999999999996</v>
      </c>
      <c r="W67">
        <v>36.164499999999997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0.57389999999999997</v>
      </c>
      <c r="AO67">
        <v>0</v>
      </c>
      <c r="AP67">
        <v>2.4339</v>
      </c>
      <c r="AQ67">
        <v>15.372</v>
      </c>
      <c r="AR67">
        <v>15.456</v>
      </c>
      <c r="AS67">
        <v>10.492559999999999</v>
      </c>
      <c r="AT67">
        <v>13.51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2076.7603350000009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634.33789999999999</v>
      </c>
      <c r="L68">
        <v>221.35</v>
      </c>
      <c r="M68">
        <v>92</v>
      </c>
      <c r="N68">
        <v>118.125</v>
      </c>
      <c r="O68">
        <v>61.83</v>
      </c>
      <c r="P68">
        <v>103.96875</v>
      </c>
      <c r="Q68">
        <v>17.125599999999999</v>
      </c>
      <c r="R68">
        <v>34.384799999999998</v>
      </c>
      <c r="S68">
        <v>21.293600000000001</v>
      </c>
      <c r="T68">
        <v>0</v>
      </c>
      <c r="U68">
        <v>418.77</v>
      </c>
      <c r="V68">
        <v>9.7243200000000005</v>
      </c>
      <c r="W68">
        <v>36.164499999999997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0.57389999999999997</v>
      </c>
      <c r="AO68">
        <v>0</v>
      </c>
      <c r="AP68">
        <v>2.4339</v>
      </c>
      <c r="AQ68">
        <v>30.744</v>
      </c>
      <c r="AR68">
        <v>15.456</v>
      </c>
      <c r="AS68">
        <v>10.492559999999999</v>
      </c>
      <c r="AT68">
        <v>13.51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2102.5912550000007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624.33789999999999</v>
      </c>
      <c r="L69">
        <v>221.35</v>
      </c>
      <c r="M69">
        <v>92</v>
      </c>
      <c r="N69">
        <v>118.125</v>
      </c>
      <c r="O69">
        <v>61.83</v>
      </c>
      <c r="P69">
        <v>103.96875</v>
      </c>
      <c r="Q69">
        <v>17.125599999999999</v>
      </c>
      <c r="R69">
        <v>34.384799999999998</v>
      </c>
      <c r="S69">
        <v>21.293600000000001</v>
      </c>
      <c r="T69">
        <v>0</v>
      </c>
      <c r="U69">
        <v>418.77</v>
      </c>
      <c r="V69">
        <v>9.6272280000000006</v>
      </c>
      <c r="W69">
        <v>36.164499999999997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0.57389999999999997</v>
      </c>
      <c r="AO69">
        <v>0</v>
      </c>
      <c r="AP69">
        <v>3.0743999999999998</v>
      </c>
      <c r="AQ69">
        <v>30.744</v>
      </c>
      <c r="AR69">
        <v>15.456</v>
      </c>
      <c r="AS69">
        <v>10.492559999999999</v>
      </c>
      <c r="AT69">
        <v>13.51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2116.5255630000011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624.33789999999999</v>
      </c>
      <c r="L70">
        <v>221.35</v>
      </c>
      <c r="M70">
        <v>92</v>
      </c>
      <c r="N70">
        <v>118.125</v>
      </c>
      <c r="O70">
        <v>61.83</v>
      </c>
      <c r="P70">
        <v>103.96875</v>
      </c>
      <c r="Q70">
        <v>17.125599999999999</v>
      </c>
      <c r="R70">
        <v>34.384799999999998</v>
      </c>
      <c r="S70">
        <v>21.293600000000001</v>
      </c>
      <c r="T70">
        <v>0</v>
      </c>
      <c r="U70">
        <v>418.77</v>
      </c>
      <c r="V70">
        <v>9.6272280000000006</v>
      </c>
      <c r="W70">
        <v>36.164499999999997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6.87636</v>
      </c>
      <c r="AD70">
        <v>0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0.57389999999999997</v>
      </c>
      <c r="AO70">
        <v>0</v>
      </c>
      <c r="AP70">
        <v>3.0743999999999998</v>
      </c>
      <c r="AQ70">
        <v>46.116</v>
      </c>
      <c r="AR70">
        <v>15.456</v>
      </c>
      <c r="AS70">
        <v>10.492559999999999</v>
      </c>
      <c r="AT70">
        <v>13.51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2190.3271830000008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604.33789999999999</v>
      </c>
      <c r="L71">
        <v>221.35</v>
      </c>
      <c r="M71">
        <v>92</v>
      </c>
      <c r="N71">
        <v>118.125</v>
      </c>
      <c r="O71">
        <v>61.83</v>
      </c>
      <c r="P71">
        <v>103.96875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14.208589999999999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0.57389999999999997</v>
      </c>
      <c r="AO71">
        <v>0</v>
      </c>
      <c r="AP71">
        <v>3.0743999999999998</v>
      </c>
      <c r="AQ71">
        <v>61.488</v>
      </c>
      <c r="AR71">
        <v>15.456</v>
      </c>
      <c r="AS71">
        <v>10.492559999999999</v>
      </c>
      <c r="AT71">
        <v>13.51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2283.3241410000001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604.33789999999999</v>
      </c>
      <c r="L72">
        <v>221.35</v>
      </c>
      <c r="M72">
        <v>92</v>
      </c>
      <c r="N72">
        <v>118.125</v>
      </c>
      <c r="O72">
        <v>61.83</v>
      </c>
      <c r="P72">
        <v>103.96875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15.625400000000001</v>
      </c>
      <c r="W72">
        <v>46.399079999999998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3.0743999999999998</v>
      </c>
      <c r="AQ72">
        <v>61.488</v>
      </c>
      <c r="AR72">
        <v>15.456</v>
      </c>
      <c r="AS72">
        <v>10.492559999999999</v>
      </c>
      <c r="AT72">
        <v>13.51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2385.8638869999991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604.33789999999999</v>
      </c>
      <c r="L73">
        <v>221.35</v>
      </c>
      <c r="M73">
        <v>92</v>
      </c>
      <c r="N73">
        <v>118.125</v>
      </c>
      <c r="O73">
        <v>61.83</v>
      </c>
      <c r="P73">
        <v>103.96875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15.625400000000001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2.4339</v>
      </c>
      <c r="AQ73">
        <v>61.488</v>
      </c>
      <c r="AR73">
        <v>15.456</v>
      </c>
      <c r="AS73">
        <v>10.7616</v>
      </c>
      <c r="AT73">
        <v>13.51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2492.5958589999991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604.33789999999999</v>
      </c>
      <c r="L74">
        <v>271.35000000000002</v>
      </c>
      <c r="M74">
        <v>92</v>
      </c>
      <c r="N74">
        <v>118.125</v>
      </c>
      <c r="O74">
        <v>61.83</v>
      </c>
      <c r="P74">
        <v>103.96875</v>
      </c>
      <c r="Q74">
        <v>15.1256</v>
      </c>
      <c r="R74">
        <v>29.384799999999998</v>
      </c>
      <c r="S74">
        <v>18.293600000000001</v>
      </c>
      <c r="T74">
        <v>0</v>
      </c>
      <c r="U74">
        <v>418.77</v>
      </c>
      <c r="V74">
        <v>15.625400000000001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2.4339</v>
      </c>
      <c r="AQ74">
        <v>61.488</v>
      </c>
      <c r="AR74">
        <v>15.456</v>
      </c>
      <c r="AS74">
        <v>10.7616</v>
      </c>
      <c r="AT74">
        <v>13.51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2514.7996589999993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686.74680000000001</v>
      </c>
      <c r="L75">
        <v>435.15</v>
      </c>
      <c r="M75">
        <v>92</v>
      </c>
      <c r="N75">
        <v>118.125</v>
      </c>
      <c r="O75">
        <v>61.83</v>
      </c>
      <c r="P75">
        <v>103.96875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15.625400000000001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0.51239999999999997</v>
      </c>
      <c r="AQ75">
        <v>61.488</v>
      </c>
      <c r="AR75">
        <v>19.872</v>
      </c>
      <c r="AS75">
        <v>10.7616</v>
      </c>
      <c r="AT75">
        <v>13.51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2791.2992589999994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686.74680000000001</v>
      </c>
      <c r="L76">
        <v>435.15</v>
      </c>
      <c r="M76">
        <v>92</v>
      </c>
      <c r="N76">
        <v>118.125</v>
      </c>
      <c r="O76">
        <v>61.83</v>
      </c>
      <c r="P76">
        <v>103.96875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15.625400000000001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0.51239999999999997</v>
      </c>
      <c r="AQ76">
        <v>61.488</v>
      </c>
      <c r="AR76">
        <v>19.872</v>
      </c>
      <c r="AS76">
        <v>10.7616</v>
      </c>
      <c r="AT76">
        <v>13.51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2770.0887029999994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686.74680000000001</v>
      </c>
      <c r="L77">
        <v>435.15</v>
      </c>
      <c r="M77">
        <v>92</v>
      </c>
      <c r="N77">
        <v>118.125</v>
      </c>
      <c r="O77">
        <v>61.83</v>
      </c>
      <c r="P77">
        <v>103.96875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15.625400000000001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0.51239999999999997</v>
      </c>
      <c r="AQ77">
        <v>61.488</v>
      </c>
      <c r="AR77">
        <v>19.872</v>
      </c>
      <c r="AS77">
        <v>10.7616</v>
      </c>
      <c r="AT77">
        <v>13.51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2770.0887029999994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686.74680000000001</v>
      </c>
      <c r="L78">
        <v>435.15</v>
      </c>
      <c r="M78">
        <v>92</v>
      </c>
      <c r="N78">
        <v>118.125</v>
      </c>
      <c r="O78">
        <v>61.83</v>
      </c>
      <c r="P78">
        <v>103.96875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15.625400000000001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0.51239999999999997</v>
      </c>
      <c r="AQ78">
        <v>61.488</v>
      </c>
      <c r="AR78">
        <v>19.872</v>
      </c>
      <c r="AS78">
        <v>10.7616</v>
      </c>
      <c r="AT78">
        <v>12.06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2754.5257029999989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686.74680000000001</v>
      </c>
      <c r="L79">
        <v>435.15</v>
      </c>
      <c r="M79">
        <v>92</v>
      </c>
      <c r="N79">
        <v>118.125</v>
      </c>
      <c r="O79">
        <v>61.83</v>
      </c>
      <c r="P79">
        <v>103.96875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15.625400000000001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34.86</v>
      </c>
      <c r="AM79">
        <v>0</v>
      </c>
      <c r="AN79">
        <v>0.57389999999999997</v>
      </c>
      <c r="AO79">
        <v>0</v>
      </c>
      <c r="AP79">
        <v>0.51239999999999997</v>
      </c>
      <c r="AQ79">
        <v>61.488</v>
      </c>
      <c r="AR79">
        <v>19.872</v>
      </c>
      <c r="AS79">
        <v>24.48264</v>
      </c>
      <c r="AT79">
        <v>13.51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2702.4369029999993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686.74680000000001</v>
      </c>
      <c r="L80">
        <v>435.15</v>
      </c>
      <c r="M80">
        <v>92</v>
      </c>
      <c r="N80">
        <v>118.125</v>
      </c>
      <c r="O80">
        <v>61.83</v>
      </c>
      <c r="P80">
        <v>103.96875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15.625400000000001</v>
      </c>
      <c r="W80">
        <v>46.399079999999998</v>
      </c>
      <c r="X80">
        <v>147.515625</v>
      </c>
      <c r="Y80">
        <v>0</v>
      </c>
      <c r="Z80">
        <v>6.5537999999999998</v>
      </c>
      <c r="AA80">
        <v>42.14808</v>
      </c>
      <c r="AB80">
        <v>13.17004</v>
      </c>
      <c r="AC80">
        <v>19.35568</v>
      </c>
      <c r="AD80">
        <v>18.272072000000001</v>
      </c>
      <c r="AE80">
        <v>5.1319999999999997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34.86</v>
      </c>
      <c r="AM80">
        <v>0</v>
      </c>
      <c r="AN80">
        <v>0.57389999999999997</v>
      </c>
      <c r="AO80">
        <v>0</v>
      </c>
      <c r="AP80">
        <v>0.51239999999999997</v>
      </c>
      <c r="AQ80">
        <v>61.488</v>
      </c>
      <c r="AR80">
        <v>19.872</v>
      </c>
      <c r="AS80">
        <v>24.48264</v>
      </c>
      <c r="AT80">
        <v>13.51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2675.0228670000001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686.74680000000001</v>
      </c>
      <c r="L81">
        <v>399</v>
      </c>
      <c r="M81">
        <v>92</v>
      </c>
      <c r="N81">
        <v>118.125</v>
      </c>
      <c r="O81">
        <v>61.83</v>
      </c>
      <c r="P81">
        <v>103.96875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20.625399999999999</v>
      </c>
      <c r="W81">
        <v>46.399079999999998</v>
      </c>
      <c r="X81">
        <v>147.515625</v>
      </c>
      <c r="Y81">
        <v>0</v>
      </c>
      <c r="Z81">
        <v>6.5537999999999998</v>
      </c>
      <c r="AA81">
        <v>28.09872</v>
      </c>
      <c r="AB81">
        <v>13.17004</v>
      </c>
      <c r="AC81">
        <v>7.3857200000000001</v>
      </c>
      <c r="AD81">
        <v>8.9827999999999992</v>
      </c>
      <c r="AE81">
        <v>5.1319999999999997</v>
      </c>
      <c r="AF81">
        <v>8.8740000000000006</v>
      </c>
      <c r="AG81">
        <v>43.894799999999996</v>
      </c>
      <c r="AH81">
        <v>70.172700000000006</v>
      </c>
      <c r="AI81">
        <v>0</v>
      </c>
      <c r="AJ81">
        <v>0</v>
      </c>
      <c r="AK81">
        <v>52.029000000000003</v>
      </c>
      <c r="AL81">
        <v>34.86</v>
      </c>
      <c r="AM81">
        <v>0</v>
      </c>
      <c r="AN81">
        <v>0.57389999999999997</v>
      </c>
      <c r="AO81">
        <v>0</v>
      </c>
      <c r="AP81">
        <v>0.51239999999999997</v>
      </c>
      <c r="AQ81">
        <v>61.488</v>
      </c>
      <c r="AR81">
        <v>39.744</v>
      </c>
      <c r="AS81">
        <v>18.832799999999999</v>
      </c>
      <c r="AT81">
        <v>13.51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2599.3955350000006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686.74680000000001</v>
      </c>
      <c r="L82">
        <v>399</v>
      </c>
      <c r="M82">
        <v>92</v>
      </c>
      <c r="N82">
        <v>118.125</v>
      </c>
      <c r="O82">
        <v>61.83</v>
      </c>
      <c r="P82">
        <v>103.96875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20.625399999999999</v>
      </c>
      <c r="W82">
        <v>46.399079999999998</v>
      </c>
      <c r="X82">
        <v>147.515625</v>
      </c>
      <c r="Y82">
        <v>0</v>
      </c>
      <c r="Z82">
        <v>6.5537999999999998</v>
      </c>
      <c r="AA82">
        <v>28.09872</v>
      </c>
      <c r="AB82">
        <v>6.3983999999999996</v>
      </c>
      <c r="AC82">
        <v>0</v>
      </c>
      <c r="AD82">
        <v>0</v>
      </c>
      <c r="AE82">
        <v>5.1319999999999997</v>
      </c>
      <c r="AF82">
        <v>8.8740000000000006</v>
      </c>
      <c r="AG82">
        <v>43.894799999999996</v>
      </c>
      <c r="AH82">
        <v>58.5246</v>
      </c>
      <c r="AI82">
        <v>0</v>
      </c>
      <c r="AJ82">
        <v>0</v>
      </c>
      <c r="AK82">
        <v>52.029000000000003</v>
      </c>
      <c r="AL82">
        <v>34.86</v>
      </c>
      <c r="AM82">
        <v>0</v>
      </c>
      <c r="AN82">
        <v>0.57389999999999997</v>
      </c>
      <c r="AO82">
        <v>0</v>
      </c>
      <c r="AP82">
        <v>0.51239999999999997</v>
      </c>
      <c r="AQ82">
        <v>61.488</v>
      </c>
      <c r="AR82">
        <v>39.744</v>
      </c>
      <c r="AS82">
        <v>18.832799999999999</v>
      </c>
      <c r="AT82">
        <v>13.51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2564.6072750000003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686.74680000000001</v>
      </c>
      <c r="L83">
        <v>399</v>
      </c>
      <c r="M83">
        <v>92</v>
      </c>
      <c r="N83">
        <v>118.125</v>
      </c>
      <c r="O83">
        <v>61.83</v>
      </c>
      <c r="P83">
        <v>103.96875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20.625399999999999</v>
      </c>
      <c r="W83">
        <v>46.399079999999998</v>
      </c>
      <c r="X83">
        <v>147.515625</v>
      </c>
      <c r="Y83">
        <v>0</v>
      </c>
      <c r="Z83">
        <v>6.5537999999999998</v>
      </c>
      <c r="AA83">
        <v>14.04936</v>
      </c>
      <c r="AB83">
        <v>0</v>
      </c>
      <c r="AC83">
        <v>0</v>
      </c>
      <c r="AD83">
        <v>0</v>
      </c>
      <c r="AE83">
        <v>4.1055999999999999</v>
      </c>
      <c r="AF83">
        <v>8.8740000000000006</v>
      </c>
      <c r="AG83">
        <v>43.894799999999996</v>
      </c>
      <c r="AH83">
        <v>46.781799999999997</v>
      </c>
      <c r="AI83">
        <v>0</v>
      </c>
      <c r="AJ83">
        <v>0</v>
      </c>
      <c r="AK83">
        <v>52.029000000000003</v>
      </c>
      <c r="AL83">
        <v>34.86</v>
      </c>
      <c r="AM83">
        <v>0</v>
      </c>
      <c r="AN83">
        <v>0.57389999999999997</v>
      </c>
      <c r="AO83">
        <v>0</v>
      </c>
      <c r="AP83">
        <v>0.51239999999999997</v>
      </c>
      <c r="AQ83">
        <v>61.488</v>
      </c>
      <c r="AR83">
        <v>39.744</v>
      </c>
      <c r="AS83">
        <v>18.832799999999999</v>
      </c>
      <c r="AT83">
        <v>13.51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2531.3903150000001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686.74680000000001</v>
      </c>
      <c r="L84">
        <v>399</v>
      </c>
      <c r="M84">
        <v>92</v>
      </c>
      <c r="N84">
        <v>118.125</v>
      </c>
      <c r="O84">
        <v>61.83</v>
      </c>
      <c r="P84">
        <v>103.96875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20.625399999999999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23.390899999999998</v>
      </c>
      <c r="AI84">
        <v>0</v>
      </c>
      <c r="AJ84">
        <v>0</v>
      </c>
      <c r="AK84">
        <v>52.029000000000003</v>
      </c>
      <c r="AL84">
        <v>34.86</v>
      </c>
      <c r="AM84">
        <v>0</v>
      </c>
      <c r="AN84">
        <v>0.57389999999999997</v>
      </c>
      <c r="AO84">
        <v>0</v>
      </c>
      <c r="AP84">
        <v>0.51239999999999997</v>
      </c>
      <c r="AQ84">
        <v>61.488</v>
      </c>
      <c r="AR84">
        <v>13.247999999999999</v>
      </c>
      <c r="AS84">
        <v>15.87336</v>
      </c>
      <c r="AT84">
        <v>13.51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2457.6842149999998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686.74680000000001</v>
      </c>
      <c r="L85">
        <v>398.76</v>
      </c>
      <c r="M85">
        <v>92</v>
      </c>
      <c r="N85">
        <v>118.125</v>
      </c>
      <c r="O85">
        <v>61.83</v>
      </c>
      <c r="P85">
        <v>103.96875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20.625399999999999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52.029000000000003</v>
      </c>
      <c r="AL85">
        <v>34.86</v>
      </c>
      <c r="AM85">
        <v>0</v>
      </c>
      <c r="AN85">
        <v>0.57389999999999997</v>
      </c>
      <c r="AO85">
        <v>0</v>
      </c>
      <c r="AP85">
        <v>0.51239999999999997</v>
      </c>
      <c r="AQ85">
        <v>61.488</v>
      </c>
      <c r="AR85">
        <v>13.247999999999999</v>
      </c>
      <c r="AS85">
        <v>15.87336</v>
      </c>
      <c r="AT85">
        <v>13.23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2433.7733149999999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676.63</v>
      </c>
      <c r="L86">
        <v>270.76</v>
      </c>
      <c r="M86">
        <v>92</v>
      </c>
      <c r="N86">
        <v>118.125</v>
      </c>
      <c r="O86">
        <v>61.83</v>
      </c>
      <c r="P86">
        <v>103.96875</v>
      </c>
      <c r="Q86">
        <v>15.1256</v>
      </c>
      <c r="R86">
        <v>29.384799999999998</v>
      </c>
      <c r="S86">
        <v>18.293600000000001</v>
      </c>
      <c r="T86">
        <v>0</v>
      </c>
      <c r="U86">
        <v>418.77</v>
      </c>
      <c r="V86">
        <v>14.625400000000001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34.86</v>
      </c>
      <c r="AM86">
        <v>0</v>
      </c>
      <c r="AN86">
        <v>0.57389999999999997</v>
      </c>
      <c r="AO86">
        <v>0</v>
      </c>
      <c r="AP86">
        <v>0.76859999999999995</v>
      </c>
      <c r="AQ86">
        <v>46.116</v>
      </c>
      <c r="AR86">
        <v>13.247999999999999</v>
      </c>
      <c r="AS86">
        <v>15.87336</v>
      </c>
      <c r="AT86">
        <v>13.51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2247.0245149999996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653.32000000000005</v>
      </c>
      <c r="L87">
        <v>220.76</v>
      </c>
      <c r="M87">
        <v>92</v>
      </c>
      <c r="N87">
        <v>118.125</v>
      </c>
      <c r="O87">
        <v>61.83</v>
      </c>
      <c r="P87">
        <v>103.96875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14.625400000000001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34.86</v>
      </c>
      <c r="AM87">
        <v>0</v>
      </c>
      <c r="AN87">
        <v>0.57389999999999997</v>
      </c>
      <c r="AO87">
        <v>0</v>
      </c>
      <c r="AP87">
        <v>0.76859999999999995</v>
      </c>
      <c r="AQ87">
        <v>30.744</v>
      </c>
      <c r="AR87">
        <v>13.247999999999999</v>
      </c>
      <c r="AS87">
        <v>15.87336</v>
      </c>
      <c r="AT87">
        <v>13.51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2186.138715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676.43</v>
      </c>
      <c r="L88">
        <v>220.76</v>
      </c>
      <c r="M88">
        <v>92</v>
      </c>
      <c r="N88">
        <v>118.125</v>
      </c>
      <c r="O88">
        <v>61.83</v>
      </c>
      <c r="P88">
        <v>103.96875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14.625400000000001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34.86</v>
      </c>
      <c r="AM88">
        <v>0</v>
      </c>
      <c r="AN88">
        <v>0.57389999999999997</v>
      </c>
      <c r="AO88">
        <v>0</v>
      </c>
      <c r="AP88">
        <v>0.76859999999999995</v>
      </c>
      <c r="AQ88">
        <v>15.372</v>
      </c>
      <c r="AR88">
        <v>13.247999999999999</v>
      </c>
      <c r="AS88">
        <v>15.87336</v>
      </c>
      <c r="AT88">
        <v>13.51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2193.8767149999999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581.12789999999995</v>
      </c>
      <c r="L89">
        <v>220.76</v>
      </c>
      <c r="M89">
        <v>92</v>
      </c>
      <c r="N89">
        <v>118.125</v>
      </c>
      <c r="O89">
        <v>61.83</v>
      </c>
      <c r="P89">
        <v>103.96875</v>
      </c>
      <c r="Q89">
        <v>13.343299999999999</v>
      </c>
      <c r="R89">
        <v>28.017700000000001</v>
      </c>
      <c r="S89">
        <v>17.240500000000001</v>
      </c>
      <c r="T89">
        <v>0</v>
      </c>
      <c r="U89">
        <v>418.77</v>
      </c>
      <c r="V89">
        <v>8.2653999999999996</v>
      </c>
      <c r="W89">
        <v>36.529069999999997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20.916</v>
      </c>
      <c r="AM89">
        <v>0</v>
      </c>
      <c r="AN89">
        <v>0.57389999999999997</v>
      </c>
      <c r="AO89">
        <v>0</v>
      </c>
      <c r="AP89">
        <v>0.76859999999999995</v>
      </c>
      <c r="AQ89">
        <v>0</v>
      </c>
      <c r="AR89">
        <v>44.16</v>
      </c>
      <c r="AS89">
        <v>18.832799999999999</v>
      </c>
      <c r="AT89">
        <v>13.51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2054.9013450000002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581.12789999999995</v>
      </c>
      <c r="L90">
        <v>220.76</v>
      </c>
      <c r="M90">
        <v>92</v>
      </c>
      <c r="N90">
        <v>118.125</v>
      </c>
      <c r="O90">
        <v>61.83</v>
      </c>
      <c r="P90">
        <v>103.96875</v>
      </c>
      <c r="Q90">
        <v>13.343299999999999</v>
      </c>
      <c r="R90">
        <v>28.017700000000001</v>
      </c>
      <c r="S90">
        <v>17.240500000000001</v>
      </c>
      <c r="T90">
        <v>0</v>
      </c>
      <c r="U90">
        <v>418.77</v>
      </c>
      <c r="V90">
        <v>9.4443669999999997</v>
      </c>
      <c r="W90">
        <v>36.164499999999997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20.916</v>
      </c>
      <c r="AM90">
        <v>0</v>
      </c>
      <c r="AN90">
        <v>0.57389999999999997</v>
      </c>
      <c r="AO90">
        <v>0</v>
      </c>
      <c r="AP90">
        <v>1.0247999999999999</v>
      </c>
      <c r="AQ90">
        <v>0</v>
      </c>
      <c r="AR90">
        <v>44.16</v>
      </c>
      <c r="AS90">
        <v>18.832799999999999</v>
      </c>
      <c r="AT90">
        <v>13.51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2055.9719420000001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561.29</v>
      </c>
      <c r="L91">
        <v>220.76</v>
      </c>
      <c r="M91">
        <v>92</v>
      </c>
      <c r="N91">
        <v>118.125</v>
      </c>
      <c r="O91">
        <v>61.83</v>
      </c>
      <c r="P91">
        <v>103.96875</v>
      </c>
      <c r="Q91">
        <v>13.343299999999999</v>
      </c>
      <c r="R91">
        <v>28.017700000000001</v>
      </c>
      <c r="S91">
        <v>17.240500000000001</v>
      </c>
      <c r="T91">
        <v>0</v>
      </c>
      <c r="U91">
        <v>418.77</v>
      </c>
      <c r="V91">
        <v>9.6370170000000002</v>
      </c>
      <c r="W91">
        <v>36.164499999999997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20.916</v>
      </c>
      <c r="AM91">
        <v>0</v>
      </c>
      <c r="AN91">
        <v>0.57389999999999997</v>
      </c>
      <c r="AO91">
        <v>0</v>
      </c>
      <c r="AP91">
        <v>1.0247999999999999</v>
      </c>
      <c r="AQ91">
        <v>0</v>
      </c>
      <c r="AR91">
        <v>4.4160000000000004</v>
      </c>
      <c r="AS91">
        <v>15.87336</v>
      </c>
      <c r="AT91">
        <v>13.51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1993.6232520000001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573.88</v>
      </c>
      <c r="L92">
        <v>220.76</v>
      </c>
      <c r="M92">
        <v>92</v>
      </c>
      <c r="N92">
        <v>118.125</v>
      </c>
      <c r="O92">
        <v>61.83</v>
      </c>
      <c r="P92">
        <v>103.96875</v>
      </c>
      <c r="Q92">
        <v>13.343299999999999</v>
      </c>
      <c r="R92">
        <v>28.017700000000001</v>
      </c>
      <c r="S92">
        <v>17.240500000000001</v>
      </c>
      <c r="T92">
        <v>0</v>
      </c>
      <c r="U92">
        <v>418.77</v>
      </c>
      <c r="V92">
        <v>9.6370170000000002</v>
      </c>
      <c r="W92">
        <v>36.164499999999997</v>
      </c>
      <c r="X92">
        <v>122.26090000000001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20.916</v>
      </c>
      <c r="AM92">
        <v>0</v>
      </c>
      <c r="AN92">
        <v>0.57389999999999997</v>
      </c>
      <c r="AO92">
        <v>0</v>
      </c>
      <c r="AP92">
        <v>1.0247999999999999</v>
      </c>
      <c r="AQ92">
        <v>0</v>
      </c>
      <c r="AR92">
        <v>4.4160000000000004</v>
      </c>
      <c r="AS92">
        <v>15.87336</v>
      </c>
      <c r="AT92">
        <v>13.51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1980.9585270000002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581.12789999999995</v>
      </c>
      <c r="L93">
        <v>220.76</v>
      </c>
      <c r="M93">
        <v>92</v>
      </c>
      <c r="N93">
        <v>118.125</v>
      </c>
      <c r="O93">
        <v>61.83</v>
      </c>
      <c r="P93">
        <v>72.072000000000003</v>
      </c>
      <c r="Q93">
        <v>13.343299999999999</v>
      </c>
      <c r="R93">
        <v>28.017700000000001</v>
      </c>
      <c r="S93">
        <v>17.240500000000001</v>
      </c>
      <c r="T93">
        <v>0</v>
      </c>
      <c r="U93">
        <v>418.77</v>
      </c>
      <c r="V93">
        <v>9.7173239999999996</v>
      </c>
      <c r="W93">
        <v>36.164499999999997</v>
      </c>
      <c r="X93">
        <v>122.26090000000001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20.916</v>
      </c>
      <c r="AM93">
        <v>0</v>
      </c>
      <c r="AN93">
        <v>0.57389999999999997</v>
      </c>
      <c r="AO93">
        <v>0</v>
      </c>
      <c r="AP93">
        <v>1.0247999999999999</v>
      </c>
      <c r="AQ93">
        <v>0</v>
      </c>
      <c r="AR93">
        <v>4.4160000000000004</v>
      </c>
      <c r="AS93">
        <v>15.87336</v>
      </c>
      <c r="AT93">
        <v>13.51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1956.3899839999999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501.89</v>
      </c>
      <c r="L94">
        <v>220.76</v>
      </c>
      <c r="M94">
        <v>92</v>
      </c>
      <c r="N94">
        <v>118.125</v>
      </c>
      <c r="O94">
        <v>61.83</v>
      </c>
      <c r="P94">
        <v>72.072000000000003</v>
      </c>
      <c r="Q94">
        <v>13.343299999999999</v>
      </c>
      <c r="R94">
        <v>28.017700000000001</v>
      </c>
      <c r="S94">
        <v>17.240500000000001</v>
      </c>
      <c r="T94">
        <v>0</v>
      </c>
      <c r="U94">
        <v>418.77</v>
      </c>
      <c r="V94">
        <v>9.7173239999999996</v>
      </c>
      <c r="W94">
        <v>36.164499999999997</v>
      </c>
      <c r="X94">
        <v>122.26090000000001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20.916</v>
      </c>
      <c r="AM94">
        <v>0</v>
      </c>
      <c r="AN94">
        <v>0.57389999999999997</v>
      </c>
      <c r="AO94">
        <v>0</v>
      </c>
      <c r="AP94">
        <v>1.0247999999999999</v>
      </c>
      <c r="AQ94">
        <v>0</v>
      </c>
      <c r="AR94">
        <v>4.4160000000000004</v>
      </c>
      <c r="AS94">
        <v>15.87336</v>
      </c>
      <c r="AT94">
        <v>13.51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1877.1520840000003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417.08</v>
      </c>
      <c r="L95">
        <v>220.76</v>
      </c>
      <c r="M95">
        <v>92</v>
      </c>
      <c r="N95">
        <v>118.125</v>
      </c>
      <c r="O95">
        <v>61.83</v>
      </c>
      <c r="P95">
        <v>72.072000000000003</v>
      </c>
      <c r="Q95">
        <v>13.343299999999999</v>
      </c>
      <c r="R95">
        <v>28.017700000000001</v>
      </c>
      <c r="S95">
        <v>17.240500000000001</v>
      </c>
      <c r="T95">
        <v>0</v>
      </c>
      <c r="U95">
        <v>418.77</v>
      </c>
      <c r="V95">
        <v>9.6437089999999994</v>
      </c>
      <c r="W95">
        <v>36.164499999999997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20.916</v>
      </c>
      <c r="AM95">
        <v>0</v>
      </c>
      <c r="AN95">
        <v>0.57389999999999997</v>
      </c>
      <c r="AO95">
        <v>0</v>
      </c>
      <c r="AP95">
        <v>1.0247999999999999</v>
      </c>
      <c r="AQ95">
        <v>0</v>
      </c>
      <c r="AR95">
        <v>4.4160000000000004</v>
      </c>
      <c r="AS95">
        <v>15.87336</v>
      </c>
      <c r="AT95">
        <v>13.51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1792.2684689999999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375.71656100000001</v>
      </c>
      <c r="L96">
        <v>220.76</v>
      </c>
      <c r="M96">
        <v>92</v>
      </c>
      <c r="N96">
        <v>118.125</v>
      </c>
      <c r="O96">
        <v>61.83</v>
      </c>
      <c r="P96">
        <v>72.072000000000003</v>
      </c>
      <c r="Q96">
        <v>11.803552</v>
      </c>
      <c r="R96">
        <v>17.651309000000001</v>
      </c>
      <c r="S96">
        <v>13.941034999999999</v>
      </c>
      <c r="T96">
        <v>0</v>
      </c>
      <c r="U96">
        <v>418.77</v>
      </c>
      <c r="V96">
        <v>9.6437089999999994</v>
      </c>
      <c r="W96">
        <v>36.164499999999997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20.916</v>
      </c>
      <c r="AM96">
        <v>0</v>
      </c>
      <c r="AN96">
        <v>0.57389999999999997</v>
      </c>
      <c r="AO96">
        <v>0</v>
      </c>
      <c r="AP96">
        <v>1.0247999999999999</v>
      </c>
      <c r="AQ96">
        <v>0</v>
      </c>
      <c r="AR96">
        <v>4.4160000000000004</v>
      </c>
      <c r="AS96">
        <v>15.87336</v>
      </c>
      <c r="AT96">
        <v>13.51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1735.6994259999999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375.72699799999998</v>
      </c>
      <c r="L97">
        <v>220.76</v>
      </c>
      <c r="M97">
        <v>92</v>
      </c>
      <c r="N97">
        <v>118.125</v>
      </c>
      <c r="O97">
        <v>61.83</v>
      </c>
      <c r="P97">
        <v>72.072000000000003</v>
      </c>
      <c r="Q97">
        <v>11.803552</v>
      </c>
      <c r="R97">
        <v>18.403262999999999</v>
      </c>
      <c r="S97">
        <v>13.941034999999999</v>
      </c>
      <c r="T97">
        <v>0</v>
      </c>
      <c r="U97">
        <v>418.77</v>
      </c>
      <c r="V97">
        <v>7.9930329999999996</v>
      </c>
      <c r="W97">
        <v>36.164499999999997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20.916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44.16</v>
      </c>
      <c r="AS97">
        <v>15.87336</v>
      </c>
      <c r="AT97">
        <v>13.51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1774.555141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375.72168599999998</v>
      </c>
      <c r="L98">
        <v>220.76</v>
      </c>
      <c r="M98">
        <v>92</v>
      </c>
      <c r="N98">
        <v>118.125</v>
      </c>
      <c r="O98">
        <v>61.83</v>
      </c>
      <c r="P98">
        <v>72.072000000000003</v>
      </c>
      <c r="Q98">
        <v>11.803552</v>
      </c>
      <c r="R98">
        <v>18.403262999999999</v>
      </c>
      <c r="S98">
        <v>13.941034999999999</v>
      </c>
      <c r="T98">
        <v>0</v>
      </c>
      <c r="U98">
        <v>418.77</v>
      </c>
      <c r="V98">
        <v>7.9930329999999996</v>
      </c>
      <c r="W98">
        <v>24.785599999999999</v>
      </c>
      <c r="X98">
        <v>92.470100000000002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20.916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44.16</v>
      </c>
      <c r="AS98">
        <v>15.87336</v>
      </c>
      <c r="AT98">
        <v>13.42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1733.290129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13.540896838999997</v>
      </c>
      <c r="L99">
        <f t="shared" si="2"/>
        <v>7.1029199999999904</v>
      </c>
      <c r="M99">
        <f t="shared" si="2"/>
        <v>1.9833250587500002</v>
      </c>
      <c r="N99">
        <f t="shared" si="2"/>
        <v>2.7043920749999999</v>
      </c>
      <c r="O99">
        <f t="shared" si="2"/>
        <v>1.3905959142499986</v>
      </c>
      <c r="P99">
        <f t="shared" si="2"/>
        <v>2.1876783442500001</v>
      </c>
      <c r="Q99">
        <f t="shared" si="2"/>
        <v>0.40941756300000015</v>
      </c>
      <c r="R99">
        <f t="shared" si="2"/>
        <v>0.79837565600000004</v>
      </c>
      <c r="S99">
        <f t="shared" si="2"/>
        <v>0.49918428600000037</v>
      </c>
      <c r="T99">
        <f t="shared" si="2"/>
        <v>0</v>
      </c>
      <c r="U99">
        <f t="shared" si="2"/>
        <v>10.050479999999991</v>
      </c>
      <c r="V99">
        <f t="shared" si="2"/>
        <v>0.35991341824999967</v>
      </c>
      <c r="W99">
        <f t="shared" si="2"/>
        <v>0.89775343375000005</v>
      </c>
      <c r="X99">
        <f t="shared" si="2"/>
        <v>3.0601885512499991</v>
      </c>
      <c r="Y99">
        <f t="shared" si="2"/>
        <v>0</v>
      </c>
      <c r="Z99">
        <f t="shared" si="2"/>
        <v>7.7064900000000006E-2</v>
      </c>
      <c r="AA99">
        <f t="shared" si="2"/>
        <v>0.23698578000000009</v>
      </c>
      <c r="AB99">
        <f t="shared" si="2"/>
        <v>0.13329999999999995</v>
      </c>
      <c r="AC99">
        <f t="shared" si="2"/>
        <v>9.550500000000002E-2</v>
      </c>
      <c r="AD99">
        <f t="shared" si="2"/>
        <v>0.13239722499999992</v>
      </c>
      <c r="AE99">
        <f t="shared" si="2"/>
        <v>0.22755801200000023</v>
      </c>
      <c r="AF99">
        <f t="shared" si="2"/>
        <v>0.25172580000000017</v>
      </c>
      <c r="AG99">
        <f t="shared" si="2"/>
        <v>1.0534752000000005</v>
      </c>
      <c r="AH99">
        <f t="shared" si="2"/>
        <v>0.63449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0.50285549999999979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4.9254450000000005E-2</v>
      </c>
      <c r="AQ99">
        <f t="shared" si="2"/>
        <v>0.45864000000000016</v>
      </c>
      <c r="AR99">
        <f t="shared" si="2"/>
        <v>0.38639999999999991</v>
      </c>
      <c r="AS99">
        <f t="shared" si="2"/>
        <v>0.36259866000000041</v>
      </c>
      <c r="AT99">
        <f t="shared" si="2"/>
        <v>0.32204999999999984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51.224084266500007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360.553359</v>
      </c>
      <c r="L3">
        <v>209.0402</v>
      </c>
      <c r="M3">
        <v>88.218800000000002</v>
      </c>
      <c r="N3">
        <v>113.270062</v>
      </c>
      <c r="O3">
        <v>59.288786999999999</v>
      </c>
      <c r="P3">
        <v>79.706046999999998</v>
      </c>
      <c r="Q3">
        <v>11.290982</v>
      </c>
      <c r="R3">
        <v>21.396910999999999</v>
      </c>
      <c r="S3">
        <v>13.440486999999999</v>
      </c>
      <c r="T3">
        <v>0</v>
      </c>
      <c r="U3">
        <v>401.55855300000002</v>
      </c>
      <c r="V3">
        <v>10.266098</v>
      </c>
      <c r="W3">
        <v>17.260200000000001</v>
      </c>
      <c r="X3">
        <v>108.806479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49.890608</v>
      </c>
      <c r="AL3">
        <v>10.028176</v>
      </c>
      <c r="AM3">
        <v>0</v>
      </c>
      <c r="AN3">
        <v>0.55031300000000005</v>
      </c>
      <c r="AO3">
        <v>0</v>
      </c>
      <c r="AP3">
        <v>2.4567019999999999</v>
      </c>
      <c r="AQ3">
        <v>0</v>
      </c>
      <c r="AR3">
        <v>4.234502</v>
      </c>
      <c r="AS3">
        <v>12.899122999999999</v>
      </c>
      <c r="AT3">
        <v>12.954739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1639.653382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360.54951199999999</v>
      </c>
      <c r="L4">
        <v>209.0402</v>
      </c>
      <c r="M4">
        <v>88.218800000000002</v>
      </c>
      <c r="N4">
        <v>113.270062</v>
      </c>
      <c r="O4">
        <v>59.288786999999999</v>
      </c>
      <c r="P4">
        <v>69.109841000000003</v>
      </c>
      <c r="Q4">
        <v>11.290982</v>
      </c>
      <c r="R4">
        <v>21.396910999999999</v>
      </c>
      <c r="S4">
        <v>13.440486999999999</v>
      </c>
      <c r="T4">
        <v>0</v>
      </c>
      <c r="U4">
        <v>401.55855300000002</v>
      </c>
      <c r="V4">
        <v>10.266098</v>
      </c>
      <c r="W4">
        <v>17.260200000000001</v>
      </c>
      <c r="X4">
        <v>74.286079000000001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49.890608</v>
      </c>
      <c r="AL4">
        <v>10.028176</v>
      </c>
      <c r="AM4">
        <v>0</v>
      </c>
      <c r="AN4">
        <v>0.55031300000000005</v>
      </c>
      <c r="AO4">
        <v>0</v>
      </c>
      <c r="AP4">
        <v>2.4567019999999999</v>
      </c>
      <c r="AQ4">
        <v>0</v>
      </c>
      <c r="AR4">
        <v>4.234502</v>
      </c>
      <c r="AS4">
        <v>12.899122999999999</v>
      </c>
      <c r="AT4">
        <v>12.954739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1594.5329289999995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360.70126599999998</v>
      </c>
      <c r="L5">
        <v>209.0402</v>
      </c>
      <c r="M5">
        <v>71.308234999999996</v>
      </c>
      <c r="N5">
        <v>111.46953600000001</v>
      </c>
      <c r="O5">
        <v>57.715712000000003</v>
      </c>
      <c r="P5">
        <v>56.122019999999999</v>
      </c>
      <c r="Q5">
        <v>11.290982</v>
      </c>
      <c r="R5">
        <v>21.396910999999999</v>
      </c>
      <c r="S5">
        <v>13.440486999999999</v>
      </c>
      <c r="T5">
        <v>0</v>
      </c>
      <c r="U5">
        <v>401.55855300000002</v>
      </c>
      <c r="V5">
        <v>6.9547980000000003</v>
      </c>
      <c r="W5">
        <v>17.260200000000001</v>
      </c>
      <c r="X5">
        <v>74.286079000000001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49.890608</v>
      </c>
      <c r="AL5">
        <v>10.028176</v>
      </c>
      <c r="AM5">
        <v>0</v>
      </c>
      <c r="AN5">
        <v>0.55031300000000005</v>
      </c>
      <c r="AO5">
        <v>0</v>
      </c>
      <c r="AP5">
        <v>2.4567019999999999</v>
      </c>
      <c r="AQ5">
        <v>0</v>
      </c>
      <c r="AR5">
        <v>4.234502</v>
      </c>
      <c r="AS5">
        <v>23.476403000000001</v>
      </c>
      <c r="AT5">
        <v>12.954739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1568.6786759999998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360.69779799999998</v>
      </c>
      <c r="L6">
        <v>209.0402</v>
      </c>
      <c r="M6">
        <v>50.948909999999998</v>
      </c>
      <c r="N6">
        <v>102.83943600000001</v>
      </c>
      <c r="O6">
        <v>57.715712000000003</v>
      </c>
      <c r="P6">
        <v>56.122019999999999</v>
      </c>
      <c r="Q6">
        <v>11.290982</v>
      </c>
      <c r="R6">
        <v>21.396910999999999</v>
      </c>
      <c r="S6">
        <v>13.440486999999999</v>
      </c>
      <c r="T6">
        <v>0</v>
      </c>
      <c r="U6">
        <v>401.55855300000002</v>
      </c>
      <c r="V6">
        <v>6.9547980000000003</v>
      </c>
      <c r="W6">
        <v>17.260200000000001</v>
      </c>
      <c r="X6">
        <v>74.286079000000001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49.890608</v>
      </c>
      <c r="AL6">
        <v>10.028176</v>
      </c>
      <c r="AM6">
        <v>0</v>
      </c>
      <c r="AN6">
        <v>0.55031300000000005</v>
      </c>
      <c r="AO6">
        <v>0</v>
      </c>
      <c r="AP6">
        <v>2.4567019999999999</v>
      </c>
      <c r="AQ6">
        <v>0</v>
      </c>
      <c r="AR6">
        <v>4.234502</v>
      </c>
      <c r="AS6">
        <v>23.476403000000001</v>
      </c>
      <c r="AT6">
        <v>12.954739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1539.6857829999997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360.70126599999998</v>
      </c>
      <c r="L7">
        <v>209.0402</v>
      </c>
      <c r="M7">
        <v>41.449027999999998</v>
      </c>
      <c r="N7">
        <v>83.661435999999995</v>
      </c>
      <c r="O7">
        <v>53.880111999999997</v>
      </c>
      <c r="P7">
        <v>56.122019999999999</v>
      </c>
      <c r="Q7">
        <v>11.365760999999999</v>
      </c>
      <c r="R7">
        <v>21.749504000000002</v>
      </c>
      <c r="S7">
        <v>13.622317000000001</v>
      </c>
      <c r="T7">
        <v>0</v>
      </c>
      <c r="U7">
        <v>401.55855300000002</v>
      </c>
      <c r="V7">
        <v>10.392011999999999</v>
      </c>
      <c r="W7">
        <v>18.936858000000001</v>
      </c>
      <c r="X7">
        <v>74.839889999999997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49.890608</v>
      </c>
      <c r="AL7">
        <v>10.028176</v>
      </c>
      <c r="AM7">
        <v>0</v>
      </c>
      <c r="AN7">
        <v>0.55031300000000005</v>
      </c>
      <c r="AO7">
        <v>0</v>
      </c>
      <c r="AP7">
        <v>2.4567019999999999</v>
      </c>
      <c r="AQ7">
        <v>0</v>
      </c>
      <c r="AR7">
        <v>4.234502</v>
      </c>
      <c r="AS7">
        <v>23.476403000000001</v>
      </c>
      <c r="AT7">
        <v>12.954739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1513.4526539999997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360.69779799999998</v>
      </c>
      <c r="L8">
        <v>209.0402</v>
      </c>
      <c r="M8">
        <v>41.449027999999998</v>
      </c>
      <c r="N8">
        <v>83.661435999999995</v>
      </c>
      <c r="O8">
        <v>32.784312</v>
      </c>
      <c r="P8">
        <v>56.122019999999999</v>
      </c>
      <c r="Q8">
        <v>11.365760999999999</v>
      </c>
      <c r="R8">
        <v>21.749504000000002</v>
      </c>
      <c r="S8">
        <v>13.622317000000001</v>
      </c>
      <c r="T8">
        <v>0</v>
      </c>
      <c r="U8">
        <v>401.55855300000002</v>
      </c>
      <c r="V8">
        <v>10.392011999999999</v>
      </c>
      <c r="W8">
        <v>18.936858000000001</v>
      </c>
      <c r="X8">
        <v>74.839889999999997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49.890608</v>
      </c>
      <c r="AL8">
        <v>10.028176</v>
      </c>
      <c r="AM8">
        <v>0</v>
      </c>
      <c r="AN8">
        <v>0.55031300000000005</v>
      </c>
      <c r="AO8">
        <v>0</v>
      </c>
      <c r="AP8">
        <v>2.4567019999999999</v>
      </c>
      <c r="AQ8">
        <v>0</v>
      </c>
      <c r="AR8">
        <v>42.345024000000002</v>
      </c>
      <c r="AS8">
        <v>23.476403000000001</v>
      </c>
      <c r="AT8">
        <v>8.9848929999999996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1526.4940619999998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360.70126599999998</v>
      </c>
      <c r="L9">
        <v>209.0402</v>
      </c>
      <c r="M9">
        <v>41.449027999999998</v>
      </c>
      <c r="N9">
        <v>83.661435999999995</v>
      </c>
      <c r="O9">
        <v>32.784312</v>
      </c>
      <c r="P9">
        <v>56.122019999999999</v>
      </c>
      <c r="Q9">
        <v>11.365760999999999</v>
      </c>
      <c r="R9">
        <v>21.749504000000002</v>
      </c>
      <c r="S9">
        <v>13.622317000000001</v>
      </c>
      <c r="T9">
        <v>0</v>
      </c>
      <c r="U9">
        <v>401.55855300000002</v>
      </c>
      <c r="V9">
        <v>10.414099</v>
      </c>
      <c r="W9">
        <v>18.936858000000001</v>
      </c>
      <c r="X9">
        <v>74.839889999999997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49.890608</v>
      </c>
      <c r="AL9">
        <v>10.028176</v>
      </c>
      <c r="AM9">
        <v>0</v>
      </c>
      <c r="AN9">
        <v>0.55031300000000005</v>
      </c>
      <c r="AO9">
        <v>0</v>
      </c>
      <c r="AP9">
        <v>2.4567019999999999</v>
      </c>
      <c r="AQ9">
        <v>0</v>
      </c>
      <c r="AR9">
        <v>42.345024000000002</v>
      </c>
      <c r="AS9">
        <v>23.476403000000001</v>
      </c>
      <c r="AT9">
        <v>12.954739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1530.4894629999997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360.69779799999998</v>
      </c>
      <c r="L10">
        <v>209.0402</v>
      </c>
      <c r="M10">
        <v>41.449027999999998</v>
      </c>
      <c r="N10">
        <v>83.661435999999995</v>
      </c>
      <c r="O10">
        <v>32.784312</v>
      </c>
      <c r="P10">
        <v>56.122019999999999</v>
      </c>
      <c r="Q10">
        <v>11.365760999999999</v>
      </c>
      <c r="R10">
        <v>21.749504000000002</v>
      </c>
      <c r="S10">
        <v>13.622317000000001</v>
      </c>
      <c r="T10">
        <v>0</v>
      </c>
      <c r="U10">
        <v>401.55855300000002</v>
      </c>
      <c r="V10">
        <v>10.392011999999999</v>
      </c>
      <c r="W10">
        <v>18.936858000000001</v>
      </c>
      <c r="X10">
        <v>74.839889999999997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4.3059399999999997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49.890608</v>
      </c>
      <c r="AL10">
        <v>10.028176</v>
      </c>
      <c r="AM10">
        <v>0</v>
      </c>
      <c r="AN10">
        <v>0.55031300000000005</v>
      </c>
      <c r="AO10">
        <v>0</v>
      </c>
      <c r="AP10">
        <v>2.4567019999999999</v>
      </c>
      <c r="AQ10">
        <v>0</v>
      </c>
      <c r="AR10">
        <v>4.234502</v>
      </c>
      <c r="AS10">
        <v>10.061316</v>
      </c>
      <c r="AT10">
        <v>12.954739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1478.9382989999999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360.70126599999998</v>
      </c>
      <c r="L11">
        <v>209.0402</v>
      </c>
      <c r="M11">
        <v>41.449027999999998</v>
      </c>
      <c r="N11">
        <v>87.497035999999994</v>
      </c>
      <c r="O11">
        <v>57.715712000000003</v>
      </c>
      <c r="P11">
        <v>56.122019999999999</v>
      </c>
      <c r="Q11">
        <v>11.365760999999999</v>
      </c>
      <c r="R11">
        <v>21.749504000000002</v>
      </c>
      <c r="S11">
        <v>13.622317000000001</v>
      </c>
      <c r="T11">
        <v>0</v>
      </c>
      <c r="U11">
        <v>401.55855300000002</v>
      </c>
      <c r="V11">
        <v>10.403285</v>
      </c>
      <c r="W11">
        <v>18.936858000000001</v>
      </c>
      <c r="X11">
        <v>75.662974000000006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4.3059399999999997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49.890608</v>
      </c>
      <c r="AL11">
        <v>10.028176</v>
      </c>
      <c r="AM11">
        <v>0</v>
      </c>
      <c r="AN11">
        <v>0.55031300000000005</v>
      </c>
      <c r="AO11">
        <v>0</v>
      </c>
      <c r="AP11">
        <v>2.4567019999999999</v>
      </c>
      <c r="AQ11">
        <v>0</v>
      </c>
      <c r="AR11">
        <v>4.234502</v>
      </c>
      <c r="AS11">
        <v>10.061316</v>
      </c>
      <c r="AT11">
        <v>12.954739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1508.543124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360.69779799999998</v>
      </c>
      <c r="L12">
        <v>209.0402</v>
      </c>
      <c r="M12">
        <v>41.449027999999998</v>
      </c>
      <c r="N12">
        <v>83.661435999999995</v>
      </c>
      <c r="O12">
        <v>51.962311999999997</v>
      </c>
      <c r="P12">
        <v>56.122019999999999</v>
      </c>
      <c r="Q12">
        <v>11.365760999999999</v>
      </c>
      <c r="R12">
        <v>21.749504000000002</v>
      </c>
      <c r="S12">
        <v>13.622317000000001</v>
      </c>
      <c r="T12">
        <v>0</v>
      </c>
      <c r="U12">
        <v>401.55855300000002</v>
      </c>
      <c r="V12">
        <v>10.403285</v>
      </c>
      <c r="W12">
        <v>18.936858000000001</v>
      </c>
      <c r="X12">
        <v>66.045124000000001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4.3059399999999997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49.890608</v>
      </c>
      <c r="AL12">
        <v>10.028176</v>
      </c>
      <c r="AM12">
        <v>0</v>
      </c>
      <c r="AN12">
        <v>0.55031300000000005</v>
      </c>
      <c r="AO12">
        <v>0</v>
      </c>
      <c r="AP12">
        <v>2.4567019999999999</v>
      </c>
      <c r="AQ12">
        <v>0</v>
      </c>
      <c r="AR12">
        <v>4.234502</v>
      </c>
      <c r="AS12">
        <v>10.061316</v>
      </c>
      <c r="AT12">
        <v>12.954739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1489.3328059999999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360.70126599999998</v>
      </c>
      <c r="L13">
        <v>209.0402</v>
      </c>
      <c r="M13">
        <v>45.12856</v>
      </c>
      <c r="N13">
        <v>83.661435999999995</v>
      </c>
      <c r="O13">
        <v>38.537711999999999</v>
      </c>
      <c r="P13">
        <v>56.122019999999999</v>
      </c>
      <c r="Q13">
        <v>11.365760999999999</v>
      </c>
      <c r="R13">
        <v>21.749504000000002</v>
      </c>
      <c r="S13">
        <v>13.622317000000001</v>
      </c>
      <c r="T13">
        <v>0</v>
      </c>
      <c r="U13">
        <v>401.55855300000002</v>
      </c>
      <c r="V13">
        <v>10.403285</v>
      </c>
      <c r="W13">
        <v>17.944956999999999</v>
      </c>
      <c r="X13">
        <v>66.577932000000004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4.3059399999999997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49.890608</v>
      </c>
      <c r="AL13">
        <v>10.028176</v>
      </c>
      <c r="AM13">
        <v>0</v>
      </c>
      <c r="AN13">
        <v>0.55031300000000005</v>
      </c>
      <c r="AO13">
        <v>0</v>
      </c>
      <c r="AP13">
        <v>2.4567019999999999</v>
      </c>
      <c r="AQ13">
        <v>0</v>
      </c>
      <c r="AR13">
        <v>4.234502</v>
      </c>
      <c r="AS13">
        <v>10.061316</v>
      </c>
      <c r="AT13">
        <v>12.954739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1479.1321129999999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360.69779799999998</v>
      </c>
      <c r="L14">
        <v>209.0402</v>
      </c>
      <c r="M14">
        <v>45.12856</v>
      </c>
      <c r="N14">
        <v>83.661435999999995</v>
      </c>
      <c r="O14">
        <v>32.784312</v>
      </c>
      <c r="P14">
        <v>56.122019999999999</v>
      </c>
      <c r="Q14">
        <v>11.365760999999999</v>
      </c>
      <c r="R14">
        <v>21.749504000000002</v>
      </c>
      <c r="S14">
        <v>13.622317000000001</v>
      </c>
      <c r="T14">
        <v>0</v>
      </c>
      <c r="U14">
        <v>401.55855300000002</v>
      </c>
      <c r="V14">
        <v>10.403285</v>
      </c>
      <c r="W14">
        <v>18.634705</v>
      </c>
      <c r="X14">
        <v>66.577932000000004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4.3059399999999997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49.890608</v>
      </c>
      <c r="AL14">
        <v>10.028176</v>
      </c>
      <c r="AM14">
        <v>0</v>
      </c>
      <c r="AN14">
        <v>0.55031300000000005</v>
      </c>
      <c r="AO14">
        <v>0</v>
      </c>
      <c r="AP14">
        <v>2.4567019999999999</v>
      </c>
      <c r="AQ14">
        <v>0</v>
      </c>
      <c r="AR14">
        <v>4.234502</v>
      </c>
      <c r="AS14">
        <v>10.061316</v>
      </c>
      <c r="AT14">
        <v>12.954739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1474.0649929999997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360.70126599999998</v>
      </c>
      <c r="L15">
        <v>209.0402</v>
      </c>
      <c r="M15">
        <v>45.12856</v>
      </c>
      <c r="N15">
        <v>83.661435999999995</v>
      </c>
      <c r="O15">
        <v>32.784312</v>
      </c>
      <c r="P15">
        <v>56.122019999999999</v>
      </c>
      <c r="Q15">
        <v>11.365760999999999</v>
      </c>
      <c r="R15">
        <v>21.749504000000002</v>
      </c>
      <c r="S15">
        <v>13.622317000000001</v>
      </c>
      <c r="T15">
        <v>0</v>
      </c>
      <c r="U15">
        <v>401.55855300000002</v>
      </c>
      <c r="V15">
        <v>10.403285</v>
      </c>
      <c r="W15">
        <v>17.944956999999999</v>
      </c>
      <c r="X15">
        <v>67.401701000000003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4.3059399999999997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49.890608</v>
      </c>
      <c r="AL15">
        <v>10.028176</v>
      </c>
      <c r="AM15">
        <v>0</v>
      </c>
      <c r="AN15">
        <v>0.55031300000000005</v>
      </c>
      <c r="AO15">
        <v>0</v>
      </c>
      <c r="AP15">
        <v>2.4567019999999999</v>
      </c>
      <c r="AQ15">
        <v>0</v>
      </c>
      <c r="AR15">
        <v>4.234502</v>
      </c>
      <c r="AS15">
        <v>10.061316</v>
      </c>
      <c r="AT15">
        <v>10.825981000000001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1472.0737239999999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360.69779799999998</v>
      </c>
      <c r="L16">
        <v>209.0402</v>
      </c>
      <c r="M16">
        <v>45.12856</v>
      </c>
      <c r="N16">
        <v>83.661435999999995</v>
      </c>
      <c r="O16">
        <v>32.784312</v>
      </c>
      <c r="P16">
        <v>56.122019999999999</v>
      </c>
      <c r="Q16">
        <v>11.365760999999999</v>
      </c>
      <c r="R16">
        <v>21.749504000000002</v>
      </c>
      <c r="S16">
        <v>13.622317000000001</v>
      </c>
      <c r="T16">
        <v>0</v>
      </c>
      <c r="U16">
        <v>401.55855300000002</v>
      </c>
      <c r="V16">
        <v>10.403285</v>
      </c>
      <c r="W16">
        <v>17.944956999999999</v>
      </c>
      <c r="X16">
        <v>67.527381000000005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4.3059399999999997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49.890608</v>
      </c>
      <c r="AL16">
        <v>10.028176</v>
      </c>
      <c r="AM16">
        <v>0</v>
      </c>
      <c r="AN16">
        <v>0.55031300000000005</v>
      </c>
      <c r="AO16">
        <v>0</v>
      </c>
      <c r="AP16">
        <v>2.4567019999999999</v>
      </c>
      <c r="AQ16">
        <v>0</v>
      </c>
      <c r="AR16">
        <v>4.234502</v>
      </c>
      <c r="AS16">
        <v>10.061316</v>
      </c>
      <c r="AT16">
        <v>12.954739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1474.3246939999999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360.70126599999998</v>
      </c>
      <c r="L17">
        <v>209.0402</v>
      </c>
      <c r="M17">
        <v>45.12856</v>
      </c>
      <c r="N17">
        <v>83.661435999999995</v>
      </c>
      <c r="O17">
        <v>32.784312</v>
      </c>
      <c r="P17">
        <v>56.122019999999999</v>
      </c>
      <c r="Q17">
        <v>11.365760999999999</v>
      </c>
      <c r="R17">
        <v>21.749504000000002</v>
      </c>
      <c r="S17">
        <v>13.622317000000001</v>
      </c>
      <c r="T17">
        <v>0</v>
      </c>
      <c r="U17">
        <v>401.55855300000002</v>
      </c>
      <c r="V17">
        <v>10.403285</v>
      </c>
      <c r="W17">
        <v>17.944956999999999</v>
      </c>
      <c r="X17">
        <v>67.272909999999996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4.3059399999999997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49.890608</v>
      </c>
      <c r="AL17">
        <v>10.028176</v>
      </c>
      <c r="AM17">
        <v>0</v>
      </c>
      <c r="AN17">
        <v>0.55031300000000005</v>
      </c>
      <c r="AO17">
        <v>0</v>
      </c>
      <c r="AP17">
        <v>2.4567019999999999</v>
      </c>
      <c r="AQ17">
        <v>0</v>
      </c>
      <c r="AR17">
        <v>4.234502</v>
      </c>
      <c r="AS17">
        <v>10.061316</v>
      </c>
      <c r="AT17">
        <v>12.954739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1474.0736909999998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360.69779799999998</v>
      </c>
      <c r="L18">
        <v>209.0402</v>
      </c>
      <c r="M18">
        <v>45.12856</v>
      </c>
      <c r="N18">
        <v>83.661435999999995</v>
      </c>
      <c r="O18">
        <v>32.784312</v>
      </c>
      <c r="P18">
        <v>56.122019999999999</v>
      </c>
      <c r="Q18">
        <v>11.365760999999999</v>
      </c>
      <c r="R18">
        <v>21.749504000000002</v>
      </c>
      <c r="S18">
        <v>13.622317000000001</v>
      </c>
      <c r="T18">
        <v>0</v>
      </c>
      <c r="U18">
        <v>401.55855300000002</v>
      </c>
      <c r="V18">
        <v>10.403285</v>
      </c>
      <c r="W18">
        <v>18.936858000000001</v>
      </c>
      <c r="X18">
        <v>61.641624999999998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4.3059399999999997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49.890608</v>
      </c>
      <c r="AL18">
        <v>10.028176</v>
      </c>
      <c r="AM18">
        <v>0</v>
      </c>
      <c r="AN18">
        <v>0.55031300000000005</v>
      </c>
      <c r="AO18">
        <v>0</v>
      </c>
      <c r="AP18">
        <v>2.4567019999999999</v>
      </c>
      <c r="AQ18">
        <v>0</v>
      </c>
      <c r="AR18">
        <v>42.345024000000002</v>
      </c>
      <c r="AS18">
        <v>10.061316</v>
      </c>
      <c r="AT18">
        <v>12.954739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1507.5413609999998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360.70126599999998</v>
      </c>
      <c r="L19">
        <v>209.0402</v>
      </c>
      <c r="M19">
        <v>45.12856</v>
      </c>
      <c r="N19">
        <v>83.661435999999995</v>
      </c>
      <c r="O19">
        <v>32.784312</v>
      </c>
      <c r="P19">
        <v>56.122019999999999</v>
      </c>
      <c r="Q19">
        <v>11.290982</v>
      </c>
      <c r="R19">
        <v>21.396910999999999</v>
      </c>
      <c r="S19">
        <v>13.440486999999999</v>
      </c>
      <c r="T19">
        <v>0</v>
      </c>
      <c r="U19">
        <v>401.55855300000002</v>
      </c>
      <c r="V19">
        <v>10.403285</v>
      </c>
      <c r="W19">
        <v>23.264797999999999</v>
      </c>
      <c r="X19">
        <v>62.790399999999998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4.3059399999999997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49.890608</v>
      </c>
      <c r="AL19">
        <v>10.028176</v>
      </c>
      <c r="AM19">
        <v>0</v>
      </c>
      <c r="AN19">
        <v>0.55031300000000005</v>
      </c>
      <c r="AO19">
        <v>0</v>
      </c>
      <c r="AP19">
        <v>2.4567019999999999</v>
      </c>
      <c r="AQ19">
        <v>0</v>
      </c>
      <c r="AR19">
        <v>42.345024000000002</v>
      </c>
      <c r="AS19">
        <v>10.061316</v>
      </c>
      <c r="AT19">
        <v>12.954739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1512.4123419999999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360.69779799999998</v>
      </c>
      <c r="L20">
        <v>209.0402</v>
      </c>
      <c r="M20">
        <v>41.449027999999998</v>
      </c>
      <c r="N20">
        <v>83.661435999999995</v>
      </c>
      <c r="O20">
        <v>32.784312</v>
      </c>
      <c r="P20">
        <v>56.122019999999999</v>
      </c>
      <c r="Q20">
        <v>11.290982</v>
      </c>
      <c r="R20">
        <v>21.396910999999999</v>
      </c>
      <c r="S20">
        <v>13.440486999999999</v>
      </c>
      <c r="T20">
        <v>0</v>
      </c>
      <c r="U20">
        <v>401.55855300000002</v>
      </c>
      <c r="V20">
        <v>10.403285</v>
      </c>
      <c r="W20">
        <v>23.264797999999999</v>
      </c>
      <c r="X20">
        <v>75.019705000000002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4.3059399999999997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49.890608</v>
      </c>
      <c r="AL20">
        <v>10.028176</v>
      </c>
      <c r="AM20">
        <v>0</v>
      </c>
      <c r="AN20">
        <v>0.55031300000000005</v>
      </c>
      <c r="AO20">
        <v>0</v>
      </c>
      <c r="AP20">
        <v>2.4567019999999999</v>
      </c>
      <c r="AQ20">
        <v>0</v>
      </c>
      <c r="AR20">
        <v>4.234502</v>
      </c>
      <c r="AS20">
        <v>10.061316</v>
      </c>
      <c r="AT20">
        <v>12.954739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1482.8481249999998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360.70126599999998</v>
      </c>
      <c r="L21">
        <v>209.0402</v>
      </c>
      <c r="M21">
        <v>41.449027999999998</v>
      </c>
      <c r="N21">
        <v>83.661435999999995</v>
      </c>
      <c r="O21">
        <v>32.784312</v>
      </c>
      <c r="P21">
        <v>56.122019999999999</v>
      </c>
      <c r="Q21">
        <v>11.290982</v>
      </c>
      <c r="R21">
        <v>21.396910999999999</v>
      </c>
      <c r="S21">
        <v>13.440486999999999</v>
      </c>
      <c r="T21">
        <v>0</v>
      </c>
      <c r="U21">
        <v>401.55855300000002</v>
      </c>
      <c r="V21">
        <v>10.403285</v>
      </c>
      <c r="W21">
        <v>24.348510000000001</v>
      </c>
      <c r="X21">
        <v>74.598352000000006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4.3059399999999997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49.890608</v>
      </c>
      <c r="AL21">
        <v>10.028176</v>
      </c>
      <c r="AM21">
        <v>0</v>
      </c>
      <c r="AN21">
        <v>0.55031300000000005</v>
      </c>
      <c r="AO21">
        <v>0</v>
      </c>
      <c r="AP21">
        <v>2.4567019999999999</v>
      </c>
      <c r="AQ21">
        <v>0</v>
      </c>
      <c r="AR21">
        <v>4.234502</v>
      </c>
      <c r="AS21">
        <v>10.061316</v>
      </c>
      <c r="AT21">
        <v>12.954739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1483.513952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360.69779799999998</v>
      </c>
      <c r="L22">
        <v>209.0402</v>
      </c>
      <c r="M22">
        <v>41.449027999999998</v>
      </c>
      <c r="N22">
        <v>83.661435999999995</v>
      </c>
      <c r="O22">
        <v>41.414411999999999</v>
      </c>
      <c r="P22">
        <v>56.122019999999999</v>
      </c>
      <c r="Q22">
        <v>11.290982</v>
      </c>
      <c r="R22">
        <v>20.122026999999999</v>
      </c>
      <c r="S22">
        <v>13.105009000000001</v>
      </c>
      <c r="T22">
        <v>0</v>
      </c>
      <c r="U22">
        <v>401.55855300000002</v>
      </c>
      <c r="V22">
        <v>10.403285</v>
      </c>
      <c r="W22">
        <v>24.348510000000001</v>
      </c>
      <c r="X22">
        <v>74.543069000000003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4.3059399999999997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49.890608</v>
      </c>
      <c r="AL22">
        <v>10.028176</v>
      </c>
      <c r="AM22">
        <v>0</v>
      </c>
      <c r="AN22">
        <v>0.55031300000000005</v>
      </c>
      <c r="AO22">
        <v>0</v>
      </c>
      <c r="AP22">
        <v>2.4567019999999999</v>
      </c>
      <c r="AQ22">
        <v>0</v>
      </c>
      <c r="AR22">
        <v>4.234502</v>
      </c>
      <c r="AS22">
        <v>10.061316</v>
      </c>
      <c r="AT22">
        <v>12.398577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1489.9187769999999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360.18758800000001</v>
      </c>
      <c r="L23">
        <v>209.0402</v>
      </c>
      <c r="M23">
        <v>41.449027999999998</v>
      </c>
      <c r="N23">
        <v>98.044936000000007</v>
      </c>
      <c r="O23">
        <v>52.110132999999998</v>
      </c>
      <c r="P23">
        <v>56.122019999999999</v>
      </c>
      <c r="Q23">
        <v>11.270538999999999</v>
      </c>
      <c r="R23">
        <v>20.025836000000002</v>
      </c>
      <c r="S23">
        <v>13.075815</v>
      </c>
      <c r="T23">
        <v>0</v>
      </c>
      <c r="U23">
        <v>401.55855300000002</v>
      </c>
      <c r="V23">
        <v>9.7364049999999995</v>
      </c>
      <c r="W23">
        <v>23.766912000000001</v>
      </c>
      <c r="X23">
        <v>74.286079000000001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4.3059399999999997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49.890608</v>
      </c>
      <c r="AL23">
        <v>10.028176</v>
      </c>
      <c r="AM23">
        <v>0</v>
      </c>
      <c r="AN23">
        <v>0.55031300000000005</v>
      </c>
      <c r="AO23">
        <v>0</v>
      </c>
      <c r="AP23">
        <v>1.351186</v>
      </c>
      <c r="AQ23">
        <v>0</v>
      </c>
      <c r="AR23">
        <v>4.234502</v>
      </c>
      <c r="AS23">
        <v>10.061316</v>
      </c>
      <c r="AT23">
        <v>12.954739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1512.2871380000004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360.182772</v>
      </c>
      <c r="L24">
        <v>209.0402</v>
      </c>
      <c r="M24">
        <v>56.461423000000003</v>
      </c>
      <c r="N24">
        <v>111.46953600000001</v>
      </c>
      <c r="O24">
        <v>57.715712000000003</v>
      </c>
      <c r="P24">
        <v>56.122019999999999</v>
      </c>
      <c r="Q24">
        <v>11.270538999999999</v>
      </c>
      <c r="R24">
        <v>20.025836000000002</v>
      </c>
      <c r="S24">
        <v>13.075815</v>
      </c>
      <c r="T24">
        <v>0</v>
      </c>
      <c r="U24">
        <v>401.55855300000002</v>
      </c>
      <c r="V24">
        <v>5.978815</v>
      </c>
      <c r="W24">
        <v>23.766912000000001</v>
      </c>
      <c r="X24">
        <v>74.286079000000001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4.3059399999999997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49.890608</v>
      </c>
      <c r="AL24">
        <v>10.028176</v>
      </c>
      <c r="AM24">
        <v>0</v>
      </c>
      <c r="AN24">
        <v>0.55031300000000005</v>
      </c>
      <c r="AO24">
        <v>0</v>
      </c>
      <c r="AP24">
        <v>1.351186</v>
      </c>
      <c r="AQ24">
        <v>0</v>
      </c>
      <c r="AR24">
        <v>4.234502</v>
      </c>
      <c r="AS24">
        <v>10.061316</v>
      </c>
      <c r="AT24">
        <v>12.954739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1542.5673060000001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360.18758800000001</v>
      </c>
      <c r="L25">
        <v>209.0402</v>
      </c>
      <c r="M25">
        <v>81.722828000000007</v>
      </c>
      <c r="N25">
        <v>111.46953600000001</v>
      </c>
      <c r="O25">
        <v>57.715712000000003</v>
      </c>
      <c r="P25">
        <v>56.122019999999999</v>
      </c>
      <c r="Q25">
        <v>11.270538999999999</v>
      </c>
      <c r="R25">
        <v>20.025836000000002</v>
      </c>
      <c r="S25">
        <v>13.075815</v>
      </c>
      <c r="T25">
        <v>0</v>
      </c>
      <c r="U25">
        <v>401.55855300000002</v>
      </c>
      <c r="V25">
        <v>5.978815</v>
      </c>
      <c r="W25">
        <v>23.766912000000001</v>
      </c>
      <c r="X25">
        <v>74.286079000000001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22.429534</v>
      </c>
      <c r="AI25">
        <v>0</v>
      </c>
      <c r="AJ25">
        <v>0</v>
      </c>
      <c r="AK25">
        <v>49.890608</v>
      </c>
      <c r="AL25">
        <v>10.028176</v>
      </c>
      <c r="AM25">
        <v>0</v>
      </c>
      <c r="AN25">
        <v>0.55031300000000005</v>
      </c>
      <c r="AO25">
        <v>0</v>
      </c>
      <c r="AP25">
        <v>1.351186</v>
      </c>
      <c r="AQ25">
        <v>0</v>
      </c>
      <c r="AR25">
        <v>4.234502</v>
      </c>
      <c r="AS25">
        <v>10.061316</v>
      </c>
      <c r="AT25">
        <v>12.954739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1599.4900770000004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360.182772</v>
      </c>
      <c r="L26">
        <v>209.0402</v>
      </c>
      <c r="M26">
        <v>88.218800000000002</v>
      </c>
      <c r="N26">
        <v>113.270062</v>
      </c>
      <c r="O26">
        <v>59.288786999999999</v>
      </c>
      <c r="P26">
        <v>69.109841000000003</v>
      </c>
      <c r="Q26">
        <v>11.270538999999999</v>
      </c>
      <c r="R26">
        <v>20.025836000000002</v>
      </c>
      <c r="S26">
        <v>13.075815</v>
      </c>
      <c r="T26">
        <v>0</v>
      </c>
      <c r="U26">
        <v>401.55855300000002</v>
      </c>
      <c r="V26">
        <v>5.978815</v>
      </c>
      <c r="W26">
        <v>23.766912000000001</v>
      </c>
      <c r="X26">
        <v>88.669578999999999</v>
      </c>
      <c r="Y26">
        <v>0</v>
      </c>
      <c r="Z26">
        <v>0</v>
      </c>
      <c r="AA26">
        <v>6.3632600000000004</v>
      </c>
      <c r="AB26">
        <v>0</v>
      </c>
      <c r="AC26">
        <v>0</v>
      </c>
      <c r="AD26">
        <v>0</v>
      </c>
      <c r="AE26">
        <v>13.532956</v>
      </c>
      <c r="AF26">
        <v>6.1455900000000003</v>
      </c>
      <c r="AG26">
        <v>42.090724000000002</v>
      </c>
      <c r="AH26">
        <v>44.859068000000001</v>
      </c>
      <c r="AI26">
        <v>0</v>
      </c>
      <c r="AJ26">
        <v>0</v>
      </c>
      <c r="AK26">
        <v>49.890608</v>
      </c>
      <c r="AL26">
        <v>10.028176</v>
      </c>
      <c r="AM26">
        <v>0</v>
      </c>
      <c r="AN26">
        <v>0.55031300000000005</v>
      </c>
      <c r="AO26">
        <v>0</v>
      </c>
      <c r="AP26">
        <v>1.351186</v>
      </c>
      <c r="AQ26">
        <v>0</v>
      </c>
      <c r="AR26">
        <v>4.234502</v>
      </c>
      <c r="AS26">
        <v>10.061316</v>
      </c>
      <c r="AT26">
        <v>12.954739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1665.518949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543.69629999999995</v>
      </c>
      <c r="L27">
        <v>212.8758</v>
      </c>
      <c r="M27">
        <v>88.218800000000002</v>
      </c>
      <c r="N27">
        <v>113.270062</v>
      </c>
      <c r="O27">
        <v>59.288786999999999</v>
      </c>
      <c r="P27">
        <v>99.695633999999998</v>
      </c>
      <c r="Q27">
        <v>13.025026</v>
      </c>
      <c r="R27">
        <v>27.441513</v>
      </c>
      <c r="S27">
        <v>16.867529999999999</v>
      </c>
      <c r="T27">
        <v>0</v>
      </c>
      <c r="U27">
        <v>401.55855300000002</v>
      </c>
      <c r="V27">
        <v>13.779393000000001</v>
      </c>
      <c r="W27">
        <v>31.960974</v>
      </c>
      <c r="X27">
        <v>124.38767300000001</v>
      </c>
      <c r="Y27">
        <v>0</v>
      </c>
      <c r="Z27">
        <v>6.3287399999999998</v>
      </c>
      <c r="AA27">
        <v>13.471931</v>
      </c>
      <c r="AB27">
        <v>0</v>
      </c>
      <c r="AC27">
        <v>0</v>
      </c>
      <c r="AD27">
        <v>0</v>
      </c>
      <c r="AE27">
        <v>13.532956</v>
      </c>
      <c r="AF27">
        <v>6.1455900000000003</v>
      </c>
      <c r="AG27">
        <v>42.090724000000002</v>
      </c>
      <c r="AH27">
        <v>67.288601999999997</v>
      </c>
      <c r="AI27">
        <v>0</v>
      </c>
      <c r="AJ27">
        <v>0</v>
      </c>
      <c r="AK27">
        <v>49.890608</v>
      </c>
      <c r="AL27">
        <v>10.028176</v>
      </c>
      <c r="AM27">
        <v>0</v>
      </c>
      <c r="AN27">
        <v>0.55031300000000005</v>
      </c>
      <c r="AO27">
        <v>0</v>
      </c>
      <c r="AP27">
        <v>1.1055159999999999</v>
      </c>
      <c r="AQ27">
        <v>0</v>
      </c>
      <c r="AR27">
        <v>42.345024000000002</v>
      </c>
      <c r="AS27">
        <v>23.476403000000001</v>
      </c>
      <c r="AT27">
        <v>12.954739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2035.275367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569.01979400000005</v>
      </c>
      <c r="L28">
        <v>315.47809999999998</v>
      </c>
      <c r="M28">
        <v>88.218800000000002</v>
      </c>
      <c r="N28">
        <v>113.270062</v>
      </c>
      <c r="O28">
        <v>59.288786999999999</v>
      </c>
      <c r="P28">
        <v>99.695633999999998</v>
      </c>
      <c r="Q28">
        <v>17.526486999999999</v>
      </c>
      <c r="R28">
        <v>35.117795000000001</v>
      </c>
      <c r="S28">
        <v>21.754563999999998</v>
      </c>
      <c r="T28">
        <v>0</v>
      </c>
      <c r="U28">
        <v>401.55855300000002</v>
      </c>
      <c r="V28">
        <v>19.877997000000001</v>
      </c>
      <c r="W28">
        <v>41.06438</v>
      </c>
      <c r="X28">
        <v>141.45273299999999</v>
      </c>
      <c r="Y28">
        <v>0</v>
      </c>
      <c r="Z28">
        <v>6.3287399999999998</v>
      </c>
      <c r="AA28">
        <v>13.471931</v>
      </c>
      <c r="AB28">
        <v>12.628750999999999</v>
      </c>
      <c r="AC28">
        <v>9.2800809999999991</v>
      </c>
      <c r="AD28">
        <v>8.740278</v>
      </c>
      <c r="AE28">
        <v>13.532956</v>
      </c>
      <c r="AF28">
        <v>6.1455900000000003</v>
      </c>
      <c r="AG28">
        <v>42.090724000000002</v>
      </c>
      <c r="AH28">
        <v>89.718136000000001</v>
      </c>
      <c r="AI28">
        <v>0</v>
      </c>
      <c r="AJ28">
        <v>0</v>
      </c>
      <c r="AK28">
        <v>49.890608</v>
      </c>
      <c r="AL28">
        <v>10.028176</v>
      </c>
      <c r="AM28">
        <v>0</v>
      </c>
      <c r="AN28">
        <v>0.55031300000000005</v>
      </c>
      <c r="AO28">
        <v>0</v>
      </c>
      <c r="AP28">
        <v>1.1055159999999999</v>
      </c>
      <c r="AQ28">
        <v>0</v>
      </c>
      <c r="AR28">
        <v>42.345024000000002</v>
      </c>
      <c r="AS28">
        <v>23.476403000000001</v>
      </c>
      <c r="AT28">
        <v>12.954739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2265.611652000001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569.01979400000005</v>
      </c>
      <c r="L29">
        <v>267.53309999999999</v>
      </c>
      <c r="M29">
        <v>88.218800000000002</v>
      </c>
      <c r="N29">
        <v>113.270062</v>
      </c>
      <c r="O29">
        <v>59.288786999999999</v>
      </c>
      <c r="P29">
        <v>99.695633999999998</v>
      </c>
      <c r="Q29">
        <v>17.526486999999999</v>
      </c>
      <c r="R29">
        <v>35.117795000000001</v>
      </c>
      <c r="S29">
        <v>21.754563999999998</v>
      </c>
      <c r="T29">
        <v>0</v>
      </c>
      <c r="U29">
        <v>401.55855300000002</v>
      </c>
      <c r="V29">
        <v>19.877997000000001</v>
      </c>
      <c r="W29">
        <v>44.492077999999999</v>
      </c>
      <c r="X29">
        <v>141.45273299999999</v>
      </c>
      <c r="Y29">
        <v>0</v>
      </c>
      <c r="Z29">
        <v>6.2844389999999999</v>
      </c>
      <c r="AA29">
        <v>26.943863</v>
      </c>
      <c r="AB29">
        <v>12.628750999999999</v>
      </c>
      <c r="AC29">
        <v>9.2800809999999991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89.718136000000001</v>
      </c>
      <c r="AI29">
        <v>0</v>
      </c>
      <c r="AJ29">
        <v>0</v>
      </c>
      <c r="AK29">
        <v>49.890608</v>
      </c>
      <c r="AL29">
        <v>10.028176</v>
      </c>
      <c r="AM29">
        <v>0</v>
      </c>
      <c r="AN29">
        <v>0.55031300000000005</v>
      </c>
      <c r="AO29">
        <v>0</v>
      </c>
      <c r="AP29">
        <v>1.1055159999999999</v>
      </c>
      <c r="AQ29">
        <v>14.740211</v>
      </c>
      <c r="AR29">
        <v>4.234502</v>
      </c>
      <c r="AS29">
        <v>23.476403000000001</v>
      </c>
      <c r="AT29">
        <v>12.954739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2213.515359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563.83320000000003</v>
      </c>
      <c r="L30">
        <v>212.8758</v>
      </c>
      <c r="M30">
        <v>88.218800000000002</v>
      </c>
      <c r="N30">
        <v>113.270062</v>
      </c>
      <c r="O30">
        <v>59.288786999999999</v>
      </c>
      <c r="P30">
        <v>99.695633999999998</v>
      </c>
      <c r="Q30">
        <v>17.526486999999999</v>
      </c>
      <c r="R30">
        <v>35.117795000000001</v>
      </c>
      <c r="S30">
        <v>21.754563999999998</v>
      </c>
      <c r="T30">
        <v>0</v>
      </c>
      <c r="U30">
        <v>401.55855300000002</v>
      </c>
      <c r="V30">
        <v>19.877997000000001</v>
      </c>
      <c r="W30">
        <v>44.492077999999999</v>
      </c>
      <c r="X30">
        <v>141.45273299999999</v>
      </c>
      <c r="Y30">
        <v>0</v>
      </c>
      <c r="Z30">
        <v>12.568878</v>
      </c>
      <c r="AA30">
        <v>40.415793999999998</v>
      </c>
      <c r="AB30">
        <v>12.628750999999999</v>
      </c>
      <c r="AC30">
        <v>18.560161999999998</v>
      </c>
      <c r="AD30">
        <v>17.480554999999999</v>
      </c>
      <c r="AE30">
        <v>27.065911</v>
      </c>
      <c r="AF30">
        <v>17.018557000000001</v>
      </c>
      <c r="AG30">
        <v>42.090724000000002</v>
      </c>
      <c r="AH30">
        <v>89.718136000000001</v>
      </c>
      <c r="AI30">
        <v>2.4413589999999998</v>
      </c>
      <c r="AJ30">
        <v>0</v>
      </c>
      <c r="AK30">
        <v>49.890608</v>
      </c>
      <c r="AL30">
        <v>22.284835999999999</v>
      </c>
      <c r="AM30">
        <v>0</v>
      </c>
      <c r="AN30">
        <v>0.55031300000000005</v>
      </c>
      <c r="AO30">
        <v>0</v>
      </c>
      <c r="AP30">
        <v>1.1055159999999999</v>
      </c>
      <c r="AQ30">
        <v>29.480422000000001</v>
      </c>
      <c r="AR30">
        <v>4.234502</v>
      </c>
      <c r="AS30">
        <v>15.220965</v>
      </c>
      <c r="AT30">
        <v>12.954739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2234.6732179999999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510.13479999999998</v>
      </c>
      <c r="L31">
        <v>212.8758</v>
      </c>
      <c r="M31">
        <v>88.218800000000002</v>
      </c>
      <c r="N31">
        <v>113.270062</v>
      </c>
      <c r="O31">
        <v>59.288786999999999</v>
      </c>
      <c r="P31">
        <v>99.695633999999998</v>
      </c>
      <c r="Q31">
        <v>17.526486999999999</v>
      </c>
      <c r="R31">
        <v>35.117795000000001</v>
      </c>
      <c r="S31">
        <v>21.754563999999998</v>
      </c>
      <c r="T31">
        <v>0</v>
      </c>
      <c r="U31">
        <v>401.55855300000002</v>
      </c>
      <c r="V31">
        <v>19.877997000000001</v>
      </c>
      <c r="W31">
        <v>44.492077999999999</v>
      </c>
      <c r="X31">
        <v>141.45273299999999</v>
      </c>
      <c r="Y31">
        <v>0</v>
      </c>
      <c r="Z31">
        <v>12.568878</v>
      </c>
      <c r="AA31">
        <v>40.415793999999998</v>
      </c>
      <c r="AB31">
        <v>25.257503</v>
      </c>
      <c r="AC31">
        <v>18.560161999999998</v>
      </c>
      <c r="AD31">
        <v>26.281635000000001</v>
      </c>
      <c r="AE31">
        <v>47.404713999999998</v>
      </c>
      <c r="AF31">
        <v>29.309736999999998</v>
      </c>
      <c r="AG31">
        <v>42.090724000000002</v>
      </c>
      <c r="AH31">
        <v>89.718136000000001</v>
      </c>
      <c r="AI31">
        <v>15.868836</v>
      </c>
      <c r="AJ31">
        <v>0</v>
      </c>
      <c r="AK31">
        <v>49.890608</v>
      </c>
      <c r="AL31">
        <v>51.255122999999998</v>
      </c>
      <c r="AM31">
        <v>0</v>
      </c>
      <c r="AN31">
        <v>0.55031300000000005</v>
      </c>
      <c r="AO31">
        <v>0</v>
      </c>
      <c r="AP31">
        <v>4.176393</v>
      </c>
      <c r="AQ31">
        <v>44.220632000000002</v>
      </c>
      <c r="AR31">
        <v>4.234502</v>
      </c>
      <c r="AS31">
        <v>15.220965</v>
      </c>
      <c r="AT31">
        <v>12.954739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2295.2434840000005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637.13352999999995</v>
      </c>
      <c r="L32">
        <v>419.9982</v>
      </c>
      <c r="M32">
        <v>88.218800000000002</v>
      </c>
      <c r="N32">
        <v>113.270062</v>
      </c>
      <c r="O32">
        <v>59.288786999999999</v>
      </c>
      <c r="P32">
        <v>99.695633999999998</v>
      </c>
      <c r="Q32">
        <v>20.923197999999999</v>
      </c>
      <c r="R32">
        <v>40.647866999999998</v>
      </c>
      <c r="S32">
        <v>25.305467</v>
      </c>
      <c r="T32">
        <v>0</v>
      </c>
      <c r="U32">
        <v>401.55855300000002</v>
      </c>
      <c r="V32">
        <v>19.877997000000001</v>
      </c>
      <c r="W32">
        <v>44.492077999999999</v>
      </c>
      <c r="X32">
        <v>141.45273299999999</v>
      </c>
      <c r="Y32">
        <v>0</v>
      </c>
      <c r="Z32">
        <v>12.568878</v>
      </c>
      <c r="AA32">
        <v>40.415793999999998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42.090724000000002</v>
      </c>
      <c r="AH32">
        <v>89.718136000000001</v>
      </c>
      <c r="AI32">
        <v>15.868836</v>
      </c>
      <c r="AJ32">
        <v>0</v>
      </c>
      <c r="AK32">
        <v>49.890608</v>
      </c>
      <c r="AL32">
        <v>51.255122999999998</v>
      </c>
      <c r="AM32">
        <v>0</v>
      </c>
      <c r="AN32">
        <v>0.55031300000000005</v>
      </c>
      <c r="AO32">
        <v>0</v>
      </c>
      <c r="AP32">
        <v>4.176393</v>
      </c>
      <c r="AQ32">
        <v>58.960842999999997</v>
      </c>
      <c r="AR32">
        <v>4.234502</v>
      </c>
      <c r="AS32">
        <v>15.220965</v>
      </c>
      <c r="AT32">
        <v>12.954739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2656.5825109999996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653.43483000000003</v>
      </c>
      <c r="L33">
        <v>419.9982</v>
      </c>
      <c r="M33">
        <v>88.218800000000002</v>
      </c>
      <c r="N33">
        <v>113.270062</v>
      </c>
      <c r="O33">
        <v>59.288786999999999</v>
      </c>
      <c r="P33">
        <v>99.695633999999998</v>
      </c>
      <c r="Q33">
        <v>20.923197999999999</v>
      </c>
      <c r="R33">
        <v>40.647866999999998</v>
      </c>
      <c r="S33">
        <v>25.305467</v>
      </c>
      <c r="T33">
        <v>0</v>
      </c>
      <c r="U33">
        <v>401.55855300000002</v>
      </c>
      <c r="V33">
        <v>19.877997000000001</v>
      </c>
      <c r="W33">
        <v>44.492077999999999</v>
      </c>
      <c r="X33">
        <v>141.45273299999999</v>
      </c>
      <c r="Y33">
        <v>0</v>
      </c>
      <c r="Z33">
        <v>12.568878</v>
      </c>
      <c r="AA33">
        <v>26.943863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89.718136000000001</v>
      </c>
      <c r="AI33">
        <v>15.868836</v>
      </c>
      <c r="AJ33">
        <v>0</v>
      </c>
      <c r="AK33">
        <v>49.890608</v>
      </c>
      <c r="AL33">
        <v>51.255122999999998</v>
      </c>
      <c r="AM33">
        <v>0</v>
      </c>
      <c r="AN33">
        <v>0.55031300000000005</v>
      </c>
      <c r="AO33">
        <v>0</v>
      </c>
      <c r="AP33">
        <v>1.1055159999999999</v>
      </c>
      <c r="AQ33">
        <v>58.960842999999997</v>
      </c>
      <c r="AR33">
        <v>4.234502</v>
      </c>
      <c r="AS33">
        <v>15.220965</v>
      </c>
      <c r="AT33">
        <v>12.954739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2656.3410029999995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653.43483000000003</v>
      </c>
      <c r="L34">
        <v>419.9982</v>
      </c>
      <c r="M34">
        <v>88.218800000000002</v>
      </c>
      <c r="N34">
        <v>113.270062</v>
      </c>
      <c r="O34">
        <v>59.288786999999999</v>
      </c>
      <c r="P34">
        <v>99.695633999999998</v>
      </c>
      <c r="Q34">
        <v>20.923197999999999</v>
      </c>
      <c r="R34">
        <v>40.647866999999998</v>
      </c>
      <c r="S34">
        <v>25.305467</v>
      </c>
      <c r="T34">
        <v>0</v>
      </c>
      <c r="U34">
        <v>401.55855300000002</v>
      </c>
      <c r="V34">
        <v>19.877997000000001</v>
      </c>
      <c r="W34">
        <v>44.492077999999999</v>
      </c>
      <c r="X34">
        <v>141.45273299999999</v>
      </c>
      <c r="Y34">
        <v>0</v>
      </c>
      <c r="Z34">
        <v>12.568878</v>
      </c>
      <c r="AA34">
        <v>26.943863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89.718136000000001</v>
      </c>
      <c r="AI34">
        <v>15.868836</v>
      </c>
      <c r="AJ34">
        <v>0</v>
      </c>
      <c r="AK34">
        <v>49.890608</v>
      </c>
      <c r="AL34">
        <v>51.255122999999998</v>
      </c>
      <c r="AM34">
        <v>0</v>
      </c>
      <c r="AN34">
        <v>0.55031300000000005</v>
      </c>
      <c r="AO34">
        <v>0</v>
      </c>
      <c r="AP34">
        <v>1.1055159999999999</v>
      </c>
      <c r="AQ34">
        <v>58.960842999999997</v>
      </c>
      <c r="AR34">
        <v>4.234502</v>
      </c>
      <c r="AS34">
        <v>15.220965</v>
      </c>
      <c r="AT34">
        <v>12.954739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2656.3410029999995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652.47592999999995</v>
      </c>
      <c r="L35">
        <v>419.9982</v>
      </c>
      <c r="M35">
        <v>88.218800000000002</v>
      </c>
      <c r="N35">
        <v>113.270062</v>
      </c>
      <c r="O35">
        <v>59.288786999999999</v>
      </c>
      <c r="P35">
        <v>99.695633999999998</v>
      </c>
      <c r="Q35">
        <v>20.923197999999999</v>
      </c>
      <c r="R35">
        <v>40.647866999999998</v>
      </c>
      <c r="S35">
        <v>25.305467</v>
      </c>
      <c r="T35">
        <v>0</v>
      </c>
      <c r="U35">
        <v>401.55855300000002</v>
      </c>
      <c r="V35">
        <v>19.877997000000001</v>
      </c>
      <c r="W35">
        <v>44.492077999999999</v>
      </c>
      <c r="X35">
        <v>141.45273299999999</v>
      </c>
      <c r="Y35">
        <v>0</v>
      </c>
      <c r="Z35">
        <v>12.568878</v>
      </c>
      <c r="AA35">
        <v>26.943863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42.090724000000002</v>
      </c>
      <c r="AH35">
        <v>89.718136000000001</v>
      </c>
      <c r="AI35">
        <v>15.868836</v>
      </c>
      <c r="AJ35">
        <v>0</v>
      </c>
      <c r="AK35">
        <v>49.890608</v>
      </c>
      <c r="AL35">
        <v>51.255122999999998</v>
      </c>
      <c r="AM35">
        <v>0</v>
      </c>
      <c r="AN35">
        <v>0.55031300000000005</v>
      </c>
      <c r="AO35">
        <v>0</v>
      </c>
      <c r="AP35">
        <v>1.1055159999999999</v>
      </c>
      <c r="AQ35">
        <v>58.960842999999997</v>
      </c>
      <c r="AR35">
        <v>4.234502</v>
      </c>
      <c r="AS35">
        <v>15.220965</v>
      </c>
      <c r="AT35">
        <v>12.954739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2655.3821029999995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652.47592999999995</v>
      </c>
      <c r="L36">
        <v>419.9982</v>
      </c>
      <c r="M36">
        <v>88.218800000000002</v>
      </c>
      <c r="N36">
        <v>113.270062</v>
      </c>
      <c r="O36">
        <v>59.288786999999999</v>
      </c>
      <c r="P36">
        <v>99.695633999999998</v>
      </c>
      <c r="Q36">
        <v>20.923197999999999</v>
      </c>
      <c r="R36">
        <v>40.647866999999998</v>
      </c>
      <c r="S36">
        <v>25.305467</v>
      </c>
      <c r="T36">
        <v>0</v>
      </c>
      <c r="U36">
        <v>401.55855300000002</v>
      </c>
      <c r="V36">
        <v>19.877997000000001</v>
      </c>
      <c r="W36">
        <v>44.492077999999999</v>
      </c>
      <c r="X36">
        <v>141.45273299999999</v>
      </c>
      <c r="Y36">
        <v>0</v>
      </c>
      <c r="Z36">
        <v>12.568878</v>
      </c>
      <c r="AA36">
        <v>26.943863</v>
      </c>
      <c r="AB36">
        <v>25.257503</v>
      </c>
      <c r="AC36">
        <v>18.560161999999998</v>
      </c>
      <c r="AD36">
        <v>26.281635000000001</v>
      </c>
      <c r="AE36">
        <v>27.065911</v>
      </c>
      <c r="AF36">
        <v>29.309736999999998</v>
      </c>
      <c r="AG36">
        <v>42.090724000000002</v>
      </c>
      <c r="AH36">
        <v>89.718136000000001</v>
      </c>
      <c r="AI36">
        <v>15.868836</v>
      </c>
      <c r="AJ36">
        <v>0</v>
      </c>
      <c r="AK36">
        <v>49.890608</v>
      </c>
      <c r="AL36">
        <v>51.255122999999998</v>
      </c>
      <c r="AM36">
        <v>0</v>
      </c>
      <c r="AN36">
        <v>0.55031300000000005</v>
      </c>
      <c r="AO36">
        <v>0</v>
      </c>
      <c r="AP36">
        <v>1.1055159999999999</v>
      </c>
      <c r="AQ36">
        <v>58.960842999999997</v>
      </c>
      <c r="AR36">
        <v>4.234502</v>
      </c>
      <c r="AS36">
        <v>15.220965</v>
      </c>
      <c r="AT36">
        <v>12.954739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2635.0432999999998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652.47592999999995</v>
      </c>
      <c r="L37">
        <v>419.9982</v>
      </c>
      <c r="M37">
        <v>88.218800000000002</v>
      </c>
      <c r="N37">
        <v>113.270062</v>
      </c>
      <c r="O37">
        <v>59.288786999999999</v>
      </c>
      <c r="P37">
        <v>99.695633999999998</v>
      </c>
      <c r="Q37">
        <v>20.923197999999999</v>
      </c>
      <c r="R37">
        <v>40.647866999999998</v>
      </c>
      <c r="S37">
        <v>25.305467</v>
      </c>
      <c r="T37">
        <v>0</v>
      </c>
      <c r="U37">
        <v>401.55855300000002</v>
      </c>
      <c r="V37">
        <v>19.877997000000001</v>
      </c>
      <c r="W37">
        <v>44.492077999999999</v>
      </c>
      <c r="X37">
        <v>141.45273299999999</v>
      </c>
      <c r="Y37">
        <v>0</v>
      </c>
      <c r="Z37">
        <v>12.568878</v>
      </c>
      <c r="AA37">
        <v>26.943863</v>
      </c>
      <c r="AB37">
        <v>12.628750999999999</v>
      </c>
      <c r="AC37">
        <v>18.560161999999998</v>
      </c>
      <c r="AD37">
        <v>26.281635000000001</v>
      </c>
      <c r="AE37">
        <v>27.065911</v>
      </c>
      <c r="AF37">
        <v>8.5092789999999994</v>
      </c>
      <c r="AG37">
        <v>42.090724000000002</v>
      </c>
      <c r="AH37">
        <v>89.718136000000001</v>
      </c>
      <c r="AI37">
        <v>2.4413589999999998</v>
      </c>
      <c r="AJ37">
        <v>0</v>
      </c>
      <c r="AK37">
        <v>49.890608</v>
      </c>
      <c r="AL37">
        <v>22.284835999999999</v>
      </c>
      <c r="AM37">
        <v>0</v>
      </c>
      <c r="AN37">
        <v>0.55031300000000005</v>
      </c>
      <c r="AO37">
        <v>0</v>
      </c>
      <c r="AP37">
        <v>4.176393</v>
      </c>
      <c r="AQ37">
        <v>58.960842999999997</v>
      </c>
      <c r="AR37">
        <v>42.345024000000002</v>
      </c>
      <c r="AS37">
        <v>23.476403000000001</v>
      </c>
      <c r="AT37">
        <v>12.954739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2608.6531630000004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652.47592999999995</v>
      </c>
      <c r="L38">
        <v>419.9982</v>
      </c>
      <c r="M38">
        <v>88.218800000000002</v>
      </c>
      <c r="N38">
        <v>113.270062</v>
      </c>
      <c r="O38">
        <v>59.288786999999999</v>
      </c>
      <c r="P38">
        <v>99.695633999999998</v>
      </c>
      <c r="Q38">
        <v>20.923197999999999</v>
      </c>
      <c r="R38">
        <v>40.647866999999998</v>
      </c>
      <c r="S38">
        <v>25.305467</v>
      </c>
      <c r="T38">
        <v>0</v>
      </c>
      <c r="U38">
        <v>401.55855300000002</v>
      </c>
      <c r="V38">
        <v>19.877997000000001</v>
      </c>
      <c r="W38">
        <v>44.492077999999999</v>
      </c>
      <c r="X38">
        <v>141.45273299999999</v>
      </c>
      <c r="Y38">
        <v>0</v>
      </c>
      <c r="Z38">
        <v>12.568878</v>
      </c>
      <c r="AA38">
        <v>26.943863</v>
      </c>
      <c r="AB38">
        <v>12.628750999999999</v>
      </c>
      <c r="AC38">
        <v>9.2800809999999991</v>
      </c>
      <c r="AD38">
        <v>26.281635000000001</v>
      </c>
      <c r="AE38">
        <v>13.532956</v>
      </c>
      <c r="AF38">
        <v>8.5092789999999994</v>
      </c>
      <c r="AG38">
        <v>42.090724000000002</v>
      </c>
      <c r="AH38">
        <v>89.718136000000001</v>
      </c>
      <c r="AI38">
        <v>0</v>
      </c>
      <c r="AJ38">
        <v>0</v>
      </c>
      <c r="AK38">
        <v>49.890608</v>
      </c>
      <c r="AL38">
        <v>10.028176</v>
      </c>
      <c r="AM38">
        <v>0</v>
      </c>
      <c r="AN38">
        <v>0.55031300000000005</v>
      </c>
      <c r="AO38">
        <v>0</v>
      </c>
      <c r="AP38">
        <v>4.176393</v>
      </c>
      <c r="AQ38">
        <v>58.960842999999997</v>
      </c>
      <c r="AR38">
        <v>42.345024000000002</v>
      </c>
      <c r="AS38">
        <v>23.476403000000001</v>
      </c>
      <c r="AT38">
        <v>12.954739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2571.142108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653.43483000000003</v>
      </c>
      <c r="L39">
        <v>419.9982</v>
      </c>
      <c r="M39">
        <v>88.218800000000002</v>
      </c>
      <c r="N39">
        <v>113.270062</v>
      </c>
      <c r="O39">
        <v>59.288786999999999</v>
      </c>
      <c r="P39">
        <v>99.695633999999998</v>
      </c>
      <c r="Q39">
        <v>20.923197999999999</v>
      </c>
      <c r="R39">
        <v>40.647866999999998</v>
      </c>
      <c r="S39">
        <v>25.305467</v>
      </c>
      <c r="T39">
        <v>0</v>
      </c>
      <c r="U39">
        <v>401.55855300000002</v>
      </c>
      <c r="V39">
        <v>19.877997000000001</v>
      </c>
      <c r="W39">
        <v>44.492077999999999</v>
      </c>
      <c r="X39">
        <v>141.45273299999999</v>
      </c>
      <c r="Y39">
        <v>0</v>
      </c>
      <c r="Z39">
        <v>12.568878</v>
      </c>
      <c r="AA39">
        <v>26.943863</v>
      </c>
      <c r="AB39">
        <v>12.628750999999999</v>
      </c>
      <c r="AC39">
        <v>0</v>
      </c>
      <c r="AD39">
        <v>17.480554999999999</v>
      </c>
      <c r="AE39">
        <v>13.532956</v>
      </c>
      <c r="AF39">
        <v>8.5092789999999994</v>
      </c>
      <c r="AG39">
        <v>42.090724000000002</v>
      </c>
      <c r="AH39">
        <v>67.288601999999997</v>
      </c>
      <c r="AI39">
        <v>0</v>
      </c>
      <c r="AJ39">
        <v>0</v>
      </c>
      <c r="AK39">
        <v>49.890608</v>
      </c>
      <c r="AL39">
        <v>10.028176</v>
      </c>
      <c r="AM39">
        <v>0</v>
      </c>
      <c r="AN39">
        <v>0.55031300000000005</v>
      </c>
      <c r="AO39">
        <v>0</v>
      </c>
      <c r="AP39">
        <v>4.176393</v>
      </c>
      <c r="AQ39">
        <v>44.220632000000002</v>
      </c>
      <c r="AR39">
        <v>4.234502</v>
      </c>
      <c r="AS39">
        <v>15.220965</v>
      </c>
      <c r="AT39">
        <v>12.954739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2470.4841420000002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653.43483000000003</v>
      </c>
      <c r="L40">
        <v>419.9982</v>
      </c>
      <c r="M40">
        <v>88.218800000000002</v>
      </c>
      <c r="N40">
        <v>113.270062</v>
      </c>
      <c r="O40">
        <v>59.288786999999999</v>
      </c>
      <c r="P40">
        <v>99.695633999999998</v>
      </c>
      <c r="Q40">
        <v>20.923197999999999</v>
      </c>
      <c r="R40">
        <v>40.647866999999998</v>
      </c>
      <c r="S40">
        <v>25.305467</v>
      </c>
      <c r="T40">
        <v>0</v>
      </c>
      <c r="U40">
        <v>401.55855300000002</v>
      </c>
      <c r="V40">
        <v>19.877997000000001</v>
      </c>
      <c r="W40">
        <v>44.492077999999999</v>
      </c>
      <c r="X40">
        <v>141.45273299999999</v>
      </c>
      <c r="Y40">
        <v>0</v>
      </c>
      <c r="Z40">
        <v>12.568878</v>
      </c>
      <c r="AA40">
        <v>26.943863</v>
      </c>
      <c r="AB40">
        <v>12.628750999999999</v>
      </c>
      <c r="AC40">
        <v>0</v>
      </c>
      <c r="AD40">
        <v>8.740278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49.890608</v>
      </c>
      <c r="AL40">
        <v>10.028176</v>
      </c>
      <c r="AM40">
        <v>0</v>
      </c>
      <c r="AN40">
        <v>0.55031300000000005</v>
      </c>
      <c r="AO40">
        <v>0</v>
      </c>
      <c r="AP40">
        <v>4.176393</v>
      </c>
      <c r="AQ40">
        <v>44.220632000000002</v>
      </c>
      <c r="AR40">
        <v>4.234502</v>
      </c>
      <c r="AS40">
        <v>15.220965</v>
      </c>
      <c r="AT40">
        <v>12.954739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2439.3143310000005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649.59923000000003</v>
      </c>
      <c r="L41">
        <v>419.9982</v>
      </c>
      <c r="M41">
        <v>88.218800000000002</v>
      </c>
      <c r="N41">
        <v>113.270062</v>
      </c>
      <c r="O41">
        <v>59.288786999999999</v>
      </c>
      <c r="P41">
        <v>99.695633999999998</v>
      </c>
      <c r="Q41">
        <v>20.923197999999999</v>
      </c>
      <c r="R41">
        <v>40.647866999999998</v>
      </c>
      <c r="S41">
        <v>25.305467</v>
      </c>
      <c r="T41">
        <v>0</v>
      </c>
      <c r="U41">
        <v>401.55855300000002</v>
      </c>
      <c r="V41">
        <v>19.877997000000001</v>
      </c>
      <c r="W41">
        <v>44.492077999999999</v>
      </c>
      <c r="X41">
        <v>141.45273299999999</v>
      </c>
      <c r="Y41">
        <v>0</v>
      </c>
      <c r="Z41">
        <v>6.3287399999999998</v>
      </c>
      <c r="AA41">
        <v>26.943863</v>
      </c>
      <c r="AB41">
        <v>12.628750999999999</v>
      </c>
      <c r="AC41">
        <v>0</v>
      </c>
      <c r="AD41">
        <v>0</v>
      </c>
      <c r="AE41">
        <v>0</v>
      </c>
      <c r="AF41">
        <v>8.5092789999999994</v>
      </c>
      <c r="AG41">
        <v>42.090724000000002</v>
      </c>
      <c r="AH41">
        <v>44.859068000000001</v>
      </c>
      <c r="AI41">
        <v>0</v>
      </c>
      <c r="AJ41">
        <v>0</v>
      </c>
      <c r="AK41">
        <v>49.890608</v>
      </c>
      <c r="AL41">
        <v>10.028176</v>
      </c>
      <c r="AM41">
        <v>0</v>
      </c>
      <c r="AN41">
        <v>0.55031300000000005</v>
      </c>
      <c r="AO41">
        <v>0</v>
      </c>
      <c r="AP41">
        <v>4.176393</v>
      </c>
      <c r="AQ41">
        <v>29.480422000000001</v>
      </c>
      <c r="AR41">
        <v>4.234502</v>
      </c>
      <c r="AS41">
        <v>15.220965</v>
      </c>
      <c r="AT41">
        <v>12.954739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2392.2251490000003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650.55813000000001</v>
      </c>
      <c r="L42">
        <v>419.9982</v>
      </c>
      <c r="M42">
        <v>88.218800000000002</v>
      </c>
      <c r="N42">
        <v>113.270062</v>
      </c>
      <c r="O42">
        <v>59.288786999999999</v>
      </c>
      <c r="P42">
        <v>99.695633999999998</v>
      </c>
      <c r="Q42">
        <v>20.923197999999999</v>
      </c>
      <c r="R42">
        <v>40.647866999999998</v>
      </c>
      <c r="S42">
        <v>25.305467</v>
      </c>
      <c r="T42">
        <v>0</v>
      </c>
      <c r="U42">
        <v>401.55855300000002</v>
      </c>
      <c r="V42">
        <v>19.877997000000001</v>
      </c>
      <c r="W42">
        <v>44.492077999999999</v>
      </c>
      <c r="X42">
        <v>141.45273299999999</v>
      </c>
      <c r="Y42">
        <v>0</v>
      </c>
      <c r="Z42">
        <v>6.3287399999999998</v>
      </c>
      <c r="AA42">
        <v>13.471931</v>
      </c>
      <c r="AB42">
        <v>12.628750999999999</v>
      </c>
      <c r="AC42">
        <v>0</v>
      </c>
      <c r="AD42">
        <v>0</v>
      </c>
      <c r="AE42">
        <v>0</v>
      </c>
      <c r="AF42">
        <v>8.5092789999999994</v>
      </c>
      <c r="AG42">
        <v>42.090724000000002</v>
      </c>
      <c r="AH42">
        <v>22.429534</v>
      </c>
      <c r="AI42">
        <v>0</v>
      </c>
      <c r="AJ42">
        <v>0</v>
      </c>
      <c r="AK42">
        <v>49.890608</v>
      </c>
      <c r="AL42">
        <v>10.028176</v>
      </c>
      <c r="AM42">
        <v>0</v>
      </c>
      <c r="AN42">
        <v>0.55031300000000005</v>
      </c>
      <c r="AO42">
        <v>0</v>
      </c>
      <c r="AP42">
        <v>4.176393</v>
      </c>
      <c r="AQ42">
        <v>19.814710000000002</v>
      </c>
      <c r="AR42">
        <v>4.234502</v>
      </c>
      <c r="AS42">
        <v>15.220965</v>
      </c>
      <c r="AT42">
        <v>12.954739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2347.6168709999997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648.64032999999995</v>
      </c>
      <c r="L43">
        <v>419.9982</v>
      </c>
      <c r="M43">
        <v>88.218800000000002</v>
      </c>
      <c r="N43">
        <v>113.270062</v>
      </c>
      <c r="O43">
        <v>59.288786999999999</v>
      </c>
      <c r="P43">
        <v>99.695633999999998</v>
      </c>
      <c r="Q43">
        <v>20.923197999999999</v>
      </c>
      <c r="R43">
        <v>40.647866999999998</v>
      </c>
      <c r="S43">
        <v>25.305467</v>
      </c>
      <c r="T43">
        <v>0</v>
      </c>
      <c r="U43">
        <v>401.55855300000002</v>
      </c>
      <c r="V43">
        <v>19.877997000000001</v>
      </c>
      <c r="W43">
        <v>44.492077999999999</v>
      </c>
      <c r="X43">
        <v>141.45273299999999</v>
      </c>
      <c r="Y43">
        <v>0</v>
      </c>
      <c r="Z43">
        <v>6.3287399999999998</v>
      </c>
      <c r="AA43">
        <v>0</v>
      </c>
      <c r="AB43">
        <v>12.628750999999999</v>
      </c>
      <c r="AC43">
        <v>0</v>
      </c>
      <c r="AD43">
        <v>0</v>
      </c>
      <c r="AE43">
        <v>0</v>
      </c>
      <c r="AF43">
        <v>8.5092789999999994</v>
      </c>
      <c r="AG43">
        <v>42.090724000000002</v>
      </c>
      <c r="AH43">
        <v>0</v>
      </c>
      <c r="AI43">
        <v>0</v>
      </c>
      <c r="AJ43">
        <v>0</v>
      </c>
      <c r="AK43">
        <v>49.890608</v>
      </c>
      <c r="AL43">
        <v>20.056352</v>
      </c>
      <c r="AM43">
        <v>0</v>
      </c>
      <c r="AN43">
        <v>0.55031300000000005</v>
      </c>
      <c r="AO43">
        <v>0</v>
      </c>
      <c r="AP43">
        <v>1.9653609999999999</v>
      </c>
      <c r="AQ43">
        <v>14.740211</v>
      </c>
      <c r="AR43">
        <v>4.234502</v>
      </c>
      <c r="AS43">
        <v>10.061316</v>
      </c>
      <c r="AT43">
        <v>12.954739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2307.3806019999997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652.47592999999995</v>
      </c>
      <c r="L44">
        <v>419.9982</v>
      </c>
      <c r="M44">
        <v>88.218800000000002</v>
      </c>
      <c r="N44">
        <v>113.270062</v>
      </c>
      <c r="O44">
        <v>59.288786999999999</v>
      </c>
      <c r="P44">
        <v>99.695633999999998</v>
      </c>
      <c r="Q44">
        <v>20.923197999999999</v>
      </c>
      <c r="R44">
        <v>40.647866999999998</v>
      </c>
      <c r="S44">
        <v>25.305467</v>
      </c>
      <c r="T44">
        <v>0</v>
      </c>
      <c r="U44">
        <v>401.55855300000002</v>
      </c>
      <c r="V44">
        <v>19.877997000000001</v>
      </c>
      <c r="W44">
        <v>44.492077999999999</v>
      </c>
      <c r="X44">
        <v>141.45273299999999</v>
      </c>
      <c r="Y44">
        <v>0</v>
      </c>
      <c r="Z44">
        <v>0</v>
      </c>
      <c r="AA44">
        <v>0</v>
      </c>
      <c r="AB44">
        <v>12.628750999999999</v>
      </c>
      <c r="AC44">
        <v>0</v>
      </c>
      <c r="AD44">
        <v>0</v>
      </c>
      <c r="AE44">
        <v>0</v>
      </c>
      <c r="AF44">
        <v>8.5092789999999994</v>
      </c>
      <c r="AG44">
        <v>42.090724000000002</v>
      </c>
      <c r="AH44">
        <v>0</v>
      </c>
      <c r="AI44">
        <v>0</v>
      </c>
      <c r="AJ44">
        <v>0</v>
      </c>
      <c r="AK44">
        <v>49.890608</v>
      </c>
      <c r="AL44">
        <v>20.056352</v>
      </c>
      <c r="AM44">
        <v>0</v>
      </c>
      <c r="AN44">
        <v>0.55031300000000005</v>
      </c>
      <c r="AO44">
        <v>0</v>
      </c>
      <c r="AP44">
        <v>1.9653609999999999</v>
      </c>
      <c r="AQ44">
        <v>14.740211</v>
      </c>
      <c r="AR44">
        <v>4.234502</v>
      </c>
      <c r="AS44">
        <v>10.061316</v>
      </c>
      <c r="AT44">
        <v>12.954739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2304.8874619999997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651.51702999999998</v>
      </c>
      <c r="L45">
        <v>419.9982</v>
      </c>
      <c r="M45">
        <v>88.218800000000002</v>
      </c>
      <c r="N45">
        <v>113.270062</v>
      </c>
      <c r="O45">
        <v>59.288786999999999</v>
      </c>
      <c r="P45">
        <v>99.695633999999998</v>
      </c>
      <c r="Q45">
        <v>20.923197999999999</v>
      </c>
      <c r="R45">
        <v>40.647866999999998</v>
      </c>
      <c r="S45">
        <v>25.305467</v>
      </c>
      <c r="T45">
        <v>0</v>
      </c>
      <c r="U45">
        <v>401.55855300000002</v>
      </c>
      <c r="V45">
        <v>19.877997000000001</v>
      </c>
      <c r="W45">
        <v>44.492077999999999</v>
      </c>
      <c r="X45">
        <v>141.45273299999999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8.5092789999999994</v>
      </c>
      <c r="AG45">
        <v>42.090724000000002</v>
      </c>
      <c r="AH45">
        <v>0</v>
      </c>
      <c r="AI45">
        <v>0</v>
      </c>
      <c r="AJ45">
        <v>0</v>
      </c>
      <c r="AK45">
        <v>49.890608</v>
      </c>
      <c r="AL45">
        <v>20.056352</v>
      </c>
      <c r="AM45">
        <v>0</v>
      </c>
      <c r="AN45">
        <v>0.55031300000000005</v>
      </c>
      <c r="AO45">
        <v>0</v>
      </c>
      <c r="AP45">
        <v>4.4220629999999996</v>
      </c>
      <c r="AQ45">
        <v>0</v>
      </c>
      <c r="AR45">
        <v>19.055261000000002</v>
      </c>
      <c r="AS45">
        <v>15.220965</v>
      </c>
      <c r="AT45">
        <v>12.954739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2298.9967099999999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653.43483000000003</v>
      </c>
      <c r="L46">
        <v>419.9982</v>
      </c>
      <c r="M46">
        <v>88.218800000000002</v>
      </c>
      <c r="N46">
        <v>113.270062</v>
      </c>
      <c r="O46">
        <v>59.288786999999999</v>
      </c>
      <c r="P46">
        <v>99.695633999999998</v>
      </c>
      <c r="Q46">
        <v>20.923197999999999</v>
      </c>
      <c r="R46">
        <v>40.647866999999998</v>
      </c>
      <c r="S46">
        <v>25.305467</v>
      </c>
      <c r="T46">
        <v>0</v>
      </c>
      <c r="U46">
        <v>401.55855300000002</v>
      </c>
      <c r="V46">
        <v>19.877997000000001</v>
      </c>
      <c r="W46">
        <v>44.492077999999999</v>
      </c>
      <c r="X46">
        <v>141.45273299999999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8.5092789999999994</v>
      </c>
      <c r="AG46">
        <v>42.090724000000002</v>
      </c>
      <c r="AH46">
        <v>0</v>
      </c>
      <c r="AI46">
        <v>0</v>
      </c>
      <c r="AJ46">
        <v>0</v>
      </c>
      <c r="AK46">
        <v>49.890608</v>
      </c>
      <c r="AL46">
        <v>20.056352</v>
      </c>
      <c r="AM46">
        <v>0</v>
      </c>
      <c r="AN46">
        <v>0.55031300000000005</v>
      </c>
      <c r="AO46">
        <v>0</v>
      </c>
      <c r="AP46">
        <v>4.4220629999999996</v>
      </c>
      <c r="AQ46">
        <v>0</v>
      </c>
      <c r="AR46">
        <v>19.055261000000002</v>
      </c>
      <c r="AS46">
        <v>15.220965</v>
      </c>
      <c r="AT46">
        <v>12.954739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2300.9145100000001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651.51702999999998</v>
      </c>
      <c r="L47">
        <v>419.9982</v>
      </c>
      <c r="M47">
        <v>88.218800000000002</v>
      </c>
      <c r="N47">
        <v>113.270062</v>
      </c>
      <c r="O47">
        <v>59.288786999999999</v>
      </c>
      <c r="P47">
        <v>99.695633999999998</v>
      </c>
      <c r="Q47">
        <v>20.923197999999999</v>
      </c>
      <c r="R47">
        <v>40.647866999999998</v>
      </c>
      <c r="S47">
        <v>25.305467</v>
      </c>
      <c r="T47">
        <v>0</v>
      </c>
      <c r="U47">
        <v>401.55855300000002</v>
      </c>
      <c r="V47">
        <v>19.877997000000001</v>
      </c>
      <c r="W47">
        <v>44.492077999999999</v>
      </c>
      <c r="X47">
        <v>141.45273299999999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49.890608</v>
      </c>
      <c r="AL47">
        <v>10.028176</v>
      </c>
      <c r="AM47">
        <v>0</v>
      </c>
      <c r="AN47">
        <v>0.55031300000000005</v>
      </c>
      <c r="AO47">
        <v>0</v>
      </c>
      <c r="AP47">
        <v>1.9653609999999999</v>
      </c>
      <c r="AQ47">
        <v>0</v>
      </c>
      <c r="AR47">
        <v>19.055261000000002</v>
      </c>
      <c r="AS47">
        <v>15.220965</v>
      </c>
      <c r="AT47">
        <v>12.954739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2284.1481429999999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646.72253000000001</v>
      </c>
      <c r="L48">
        <v>419.9982</v>
      </c>
      <c r="M48">
        <v>88.218800000000002</v>
      </c>
      <c r="N48">
        <v>113.270062</v>
      </c>
      <c r="O48">
        <v>59.288786999999999</v>
      </c>
      <c r="P48">
        <v>99.695633999999998</v>
      </c>
      <c r="Q48">
        <v>20.923197999999999</v>
      </c>
      <c r="R48">
        <v>40.647866999999998</v>
      </c>
      <c r="S48">
        <v>25.305467</v>
      </c>
      <c r="T48">
        <v>0</v>
      </c>
      <c r="U48">
        <v>401.55855300000002</v>
      </c>
      <c r="V48">
        <v>19.877997000000001</v>
      </c>
      <c r="W48">
        <v>44.492077999999999</v>
      </c>
      <c r="X48">
        <v>141.45273299999999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49.890608</v>
      </c>
      <c r="AL48">
        <v>10.028176</v>
      </c>
      <c r="AM48">
        <v>0</v>
      </c>
      <c r="AN48">
        <v>0.55031300000000005</v>
      </c>
      <c r="AO48">
        <v>0</v>
      </c>
      <c r="AP48">
        <v>1.9653609999999999</v>
      </c>
      <c r="AQ48">
        <v>0</v>
      </c>
      <c r="AR48">
        <v>19.055261000000002</v>
      </c>
      <c r="AS48">
        <v>15.220965</v>
      </c>
      <c r="AT48">
        <v>12.954739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2279.3536429999999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643.36331099999995</v>
      </c>
      <c r="L49">
        <v>418.185879</v>
      </c>
      <c r="M49">
        <v>88.218800000000002</v>
      </c>
      <c r="N49">
        <v>113.270062</v>
      </c>
      <c r="O49">
        <v>59.288786999999999</v>
      </c>
      <c r="P49">
        <v>99.695633999999998</v>
      </c>
      <c r="Q49">
        <v>20.923197999999999</v>
      </c>
      <c r="R49">
        <v>40.647866999999998</v>
      </c>
      <c r="S49">
        <v>25.305467</v>
      </c>
      <c r="T49">
        <v>0</v>
      </c>
      <c r="U49">
        <v>401.55855300000002</v>
      </c>
      <c r="V49">
        <v>19.518792999999999</v>
      </c>
      <c r="W49">
        <v>44.492077999999999</v>
      </c>
      <c r="X49">
        <v>141.45273299999999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49.890608</v>
      </c>
      <c r="AL49">
        <v>10.028176</v>
      </c>
      <c r="AM49">
        <v>0</v>
      </c>
      <c r="AN49">
        <v>0.55031300000000005</v>
      </c>
      <c r="AO49">
        <v>0</v>
      </c>
      <c r="AP49">
        <v>1.9653609999999999</v>
      </c>
      <c r="AQ49">
        <v>0</v>
      </c>
      <c r="AR49">
        <v>19.055261000000002</v>
      </c>
      <c r="AS49">
        <v>15.220965</v>
      </c>
      <c r="AT49">
        <v>12.954739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2273.8228989999998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624.97160899999994</v>
      </c>
      <c r="L50">
        <v>418.185879</v>
      </c>
      <c r="M50">
        <v>88.218800000000002</v>
      </c>
      <c r="N50">
        <v>113.270062</v>
      </c>
      <c r="O50">
        <v>59.288786999999999</v>
      </c>
      <c r="P50">
        <v>99.695633999999998</v>
      </c>
      <c r="Q50">
        <v>20.923197999999999</v>
      </c>
      <c r="R50">
        <v>40.647866999999998</v>
      </c>
      <c r="S50">
        <v>25.305467</v>
      </c>
      <c r="T50">
        <v>0</v>
      </c>
      <c r="U50">
        <v>401.55855300000002</v>
      </c>
      <c r="V50">
        <v>19.518792999999999</v>
      </c>
      <c r="W50">
        <v>44.492077999999999</v>
      </c>
      <c r="X50">
        <v>141.45273299999999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49.890608</v>
      </c>
      <c r="AL50">
        <v>10.028176</v>
      </c>
      <c r="AM50">
        <v>0</v>
      </c>
      <c r="AN50">
        <v>0.55031300000000005</v>
      </c>
      <c r="AO50">
        <v>0</v>
      </c>
      <c r="AP50">
        <v>1.9653609999999999</v>
      </c>
      <c r="AQ50">
        <v>0</v>
      </c>
      <c r="AR50">
        <v>19.055261000000002</v>
      </c>
      <c r="AS50">
        <v>15.220965</v>
      </c>
      <c r="AT50">
        <v>12.954739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2255.4311969999999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658.52150700000004</v>
      </c>
      <c r="L51">
        <v>418.185879</v>
      </c>
      <c r="M51">
        <v>88.218800000000002</v>
      </c>
      <c r="N51">
        <v>113.270062</v>
      </c>
      <c r="O51">
        <v>59.288786999999999</v>
      </c>
      <c r="P51">
        <v>99.695633999999998</v>
      </c>
      <c r="Q51">
        <v>20.923197999999999</v>
      </c>
      <c r="R51">
        <v>40.647866999999998</v>
      </c>
      <c r="S51">
        <v>25.305467</v>
      </c>
      <c r="T51">
        <v>0</v>
      </c>
      <c r="U51">
        <v>401.55855300000002</v>
      </c>
      <c r="V51">
        <v>19.777695999999999</v>
      </c>
      <c r="W51">
        <v>44.492077999999999</v>
      </c>
      <c r="X51">
        <v>141.45273299999999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49.890608</v>
      </c>
      <c r="AL51">
        <v>10.028176</v>
      </c>
      <c r="AM51">
        <v>0</v>
      </c>
      <c r="AN51">
        <v>0.55031300000000005</v>
      </c>
      <c r="AO51">
        <v>0</v>
      </c>
      <c r="AP51">
        <v>1.9653609999999999</v>
      </c>
      <c r="AQ51">
        <v>0</v>
      </c>
      <c r="AR51">
        <v>19.055261000000002</v>
      </c>
      <c r="AS51">
        <v>15.220965</v>
      </c>
      <c r="AT51">
        <v>12.954739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2289.239998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658.52150700000004</v>
      </c>
      <c r="L52">
        <v>418.185879</v>
      </c>
      <c r="M52">
        <v>88.218800000000002</v>
      </c>
      <c r="N52">
        <v>113.270062</v>
      </c>
      <c r="O52">
        <v>59.288786999999999</v>
      </c>
      <c r="P52">
        <v>99.695633999999998</v>
      </c>
      <c r="Q52">
        <v>20.923197999999999</v>
      </c>
      <c r="R52">
        <v>40.647866999999998</v>
      </c>
      <c r="S52">
        <v>25.305467</v>
      </c>
      <c r="T52">
        <v>0</v>
      </c>
      <c r="U52">
        <v>401.55855300000002</v>
      </c>
      <c r="V52">
        <v>19.777695999999999</v>
      </c>
      <c r="W52">
        <v>44.492077999999999</v>
      </c>
      <c r="X52">
        <v>141.45273299999999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49.890608</v>
      </c>
      <c r="AL52">
        <v>10.028176</v>
      </c>
      <c r="AM52">
        <v>0</v>
      </c>
      <c r="AN52">
        <v>0.55031300000000005</v>
      </c>
      <c r="AO52">
        <v>0</v>
      </c>
      <c r="AP52">
        <v>1.9653609999999999</v>
      </c>
      <c r="AQ52">
        <v>0</v>
      </c>
      <c r="AR52">
        <v>19.055261000000002</v>
      </c>
      <c r="AS52">
        <v>15.220965</v>
      </c>
      <c r="AT52">
        <v>12.954739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2289.239998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658.52150700000004</v>
      </c>
      <c r="L53">
        <v>365.67651499999999</v>
      </c>
      <c r="M53">
        <v>88.218800000000002</v>
      </c>
      <c r="N53">
        <v>113.270062</v>
      </c>
      <c r="O53">
        <v>59.288786999999999</v>
      </c>
      <c r="P53">
        <v>99.695633999999998</v>
      </c>
      <c r="Q53">
        <v>20.923197999999999</v>
      </c>
      <c r="R53">
        <v>40.647866999999998</v>
      </c>
      <c r="S53">
        <v>25.305467</v>
      </c>
      <c r="T53">
        <v>0</v>
      </c>
      <c r="U53">
        <v>401.55855300000002</v>
      </c>
      <c r="V53">
        <v>19.777695999999999</v>
      </c>
      <c r="W53">
        <v>44.492077999999999</v>
      </c>
      <c r="X53">
        <v>141.45273299999999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49.890608</v>
      </c>
      <c r="AL53">
        <v>10.028176</v>
      </c>
      <c r="AM53">
        <v>0</v>
      </c>
      <c r="AN53">
        <v>0.55031300000000005</v>
      </c>
      <c r="AO53">
        <v>0</v>
      </c>
      <c r="AP53">
        <v>4.4220629999999996</v>
      </c>
      <c r="AQ53">
        <v>0</v>
      </c>
      <c r="AR53">
        <v>19.055261000000002</v>
      </c>
      <c r="AS53">
        <v>15.220965</v>
      </c>
      <c r="AT53">
        <v>12.954739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2239.187336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658.52150700000004</v>
      </c>
      <c r="L54">
        <v>298.553515</v>
      </c>
      <c r="M54">
        <v>88.218800000000002</v>
      </c>
      <c r="N54">
        <v>113.270062</v>
      </c>
      <c r="O54">
        <v>59.288786999999999</v>
      </c>
      <c r="P54">
        <v>99.695633999999998</v>
      </c>
      <c r="Q54">
        <v>20.923197999999999</v>
      </c>
      <c r="R54">
        <v>40.647866999999998</v>
      </c>
      <c r="S54">
        <v>25.305467</v>
      </c>
      <c r="T54">
        <v>0</v>
      </c>
      <c r="U54">
        <v>401.55855300000002</v>
      </c>
      <c r="V54">
        <v>19.777695999999999</v>
      </c>
      <c r="W54">
        <v>44.492077999999999</v>
      </c>
      <c r="X54">
        <v>141.45273299999999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49.890608</v>
      </c>
      <c r="AL54">
        <v>10.028176</v>
      </c>
      <c r="AM54">
        <v>0</v>
      </c>
      <c r="AN54">
        <v>0.55031300000000005</v>
      </c>
      <c r="AO54">
        <v>0</v>
      </c>
      <c r="AP54">
        <v>4.4220629999999996</v>
      </c>
      <c r="AQ54">
        <v>0</v>
      </c>
      <c r="AR54">
        <v>19.055261000000002</v>
      </c>
      <c r="AS54">
        <v>15.220965</v>
      </c>
      <c r="AT54">
        <v>12.954739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2172.0643359999999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594.59269800000004</v>
      </c>
      <c r="L55">
        <v>212.25251499999999</v>
      </c>
      <c r="M55">
        <v>88.218800000000002</v>
      </c>
      <c r="N55">
        <v>113.270062</v>
      </c>
      <c r="O55">
        <v>59.288786999999999</v>
      </c>
      <c r="P55">
        <v>99.695633999999998</v>
      </c>
      <c r="Q55">
        <v>20.923197999999999</v>
      </c>
      <c r="R55">
        <v>40.647866999999998</v>
      </c>
      <c r="S55">
        <v>25.305467</v>
      </c>
      <c r="T55">
        <v>0</v>
      </c>
      <c r="U55">
        <v>401.55855300000002</v>
      </c>
      <c r="V55">
        <v>19.777695999999999</v>
      </c>
      <c r="W55">
        <v>44.492077999999999</v>
      </c>
      <c r="X55">
        <v>141.45273299999999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49.890608</v>
      </c>
      <c r="AL55">
        <v>10.028176</v>
      </c>
      <c r="AM55">
        <v>0</v>
      </c>
      <c r="AN55">
        <v>0.55031300000000005</v>
      </c>
      <c r="AO55">
        <v>0</v>
      </c>
      <c r="AP55">
        <v>1.351186</v>
      </c>
      <c r="AQ55">
        <v>0</v>
      </c>
      <c r="AR55">
        <v>19.055261000000002</v>
      </c>
      <c r="AS55">
        <v>15.220965</v>
      </c>
      <c r="AT55">
        <v>12.954739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2018.7636499999999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569.91061200000001</v>
      </c>
      <c r="L56">
        <v>212.25251499999999</v>
      </c>
      <c r="M56">
        <v>88.218800000000002</v>
      </c>
      <c r="N56">
        <v>113.270062</v>
      </c>
      <c r="O56">
        <v>59.288786999999999</v>
      </c>
      <c r="P56">
        <v>99.695633999999998</v>
      </c>
      <c r="Q56">
        <v>16.421738000000001</v>
      </c>
      <c r="R56">
        <v>32.971584999999997</v>
      </c>
      <c r="S56">
        <v>20.418433</v>
      </c>
      <c r="T56">
        <v>0</v>
      </c>
      <c r="U56">
        <v>401.55855300000002</v>
      </c>
      <c r="V56">
        <v>19.777695999999999</v>
      </c>
      <c r="W56">
        <v>44.492077999999999</v>
      </c>
      <c r="X56">
        <v>141.45273299999999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49.890608</v>
      </c>
      <c r="AL56">
        <v>10.028176</v>
      </c>
      <c r="AM56">
        <v>0</v>
      </c>
      <c r="AN56">
        <v>0.55031300000000005</v>
      </c>
      <c r="AO56">
        <v>0</v>
      </c>
      <c r="AP56">
        <v>1.351186</v>
      </c>
      <c r="AQ56">
        <v>0</v>
      </c>
      <c r="AR56">
        <v>19.055261000000002</v>
      </c>
      <c r="AS56">
        <v>15.220965</v>
      </c>
      <c r="AT56">
        <v>12.954739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1977.0167880000001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569.91061200000001</v>
      </c>
      <c r="L57">
        <v>212.25251499999999</v>
      </c>
      <c r="M57">
        <v>88.218800000000002</v>
      </c>
      <c r="N57">
        <v>113.270062</v>
      </c>
      <c r="O57">
        <v>59.288786999999999</v>
      </c>
      <c r="P57">
        <v>99.695633999999998</v>
      </c>
      <c r="Q57">
        <v>16.421738000000001</v>
      </c>
      <c r="R57">
        <v>32.971584999999997</v>
      </c>
      <c r="S57">
        <v>20.418433</v>
      </c>
      <c r="T57">
        <v>0</v>
      </c>
      <c r="U57">
        <v>401.55855300000002</v>
      </c>
      <c r="V57">
        <v>13.679092000000001</v>
      </c>
      <c r="W57">
        <v>34.791100999999998</v>
      </c>
      <c r="X57">
        <v>141.45273299999999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49.890608</v>
      </c>
      <c r="AL57">
        <v>20.056352</v>
      </c>
      <c r="AM57">
        <v>0</v>
      </c>
      <c r="AN57">
        <v>0.55031300000000005</v>
      </c>
      <c r="AO57">
        <v>0</v>
      </c>
      <c r="AP57">
        <v>1.9653609999999999</v>
      </c>
      <c r="AQ57">
        <v>0</v>
      </c>
      <c r="AR57">
        <v>19.055261000000002</v>
      </c>
      <c r="AS57">
        <v>15.220965</v>
      </c>
      <c r="AT57">
        <v>12.954739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1971.8595580000001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569.91061200000001</v>
      </c>
      <c r="L58">
        <v>212.25251499999999</v>
      </c>
      <c r="M58">
        <v>88.218800000000002</v>
      </c>
      <c r="N58">
        <v>113.270062</v>
      </c>
      <c r="O58">
        <v>59.288786999999999</v>
      </c>
      <c r="P58">
        <v>99.695633999999998</v>
      </c>
      <c r="Q58">
        <v>12.871601999999999</v>
      </c>
      <c r="R58">
        <v>27.048363999999999</v>
      </c>
      <c r="S58">
        <v>16.637394</v>
      </c>
      <c r="T58">
        <v>0</v>
      </c>
      <c r="U58">
        <v>401.55855300000002</v>
      </c>
      <c r="V58">
        <v>13.679092000000001</v>
      </c>
      <c r="W58">
        <v>34.678139000000002</v>
      </c>
      <c r="X58">
        <v>141.45273299999999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49.890608</v>
      </c>
      <c r="AL58">
        <v>20.056352</v>
      </c>
      <c r="AM58">
        <v>0</v>
      </c>
      <c r="AN58">
        <v>0.55031300000000005</v>
      </c>
      <c r="AO58">
        <v>0</v>
      </c>
      <c r="AP58">
        <v>1.9653609999999999</v>
      </c>
      <c r="AQ58">
        <v>0</v>
      </c>
      <c r="AR58">
        <v>19.055261000000002</v>
      </c>
      <c r="AS58">
        <v>15.220965</v>
      </c>
      <c r="AT58">
        <v>12.954739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1958.4922000000001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569.91061200000001</v>
      </c>
      <c r="L59">
        <v>212.25251499999999</v>
      </c>
      <c r="M59">
        <v>88.218800000000002</v>
      </c>
      <c r="N59">
        <v>113.270062</v>
      </c>
      <c r="O59">
        <v>59.288786999999999</v>
      </c>
      <c r="P59">
        <v>99.695633999999998</v>
      </c>
      <c r="Q59">
        <v>12.871601999999999</v>
      </c>
      <c r="R59">
        <v>27.048363999999999</v>
      </c>
      <c r="S59">
        <v>16.637394</v>
      </c>
      <c r="T59">
        <v>0</v>
      </c>
      <c r="U59">
        <v>401.55855300000002</v>
      </c>
      <c r="V59">
        <v>13.679092000000001</v>
      </c>
      <c r="W59">
        <v>34.678139000000002</v>
      </c>
      <c r="X59">
        <v>141.45273299999999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6.1455900000000003</v>
      </c>
      <c r="AG59">
        <v>42.090724000000002</v>
      </c>
      <c r="AH59">
        <v>0</v>
      </c>
      <c r="AI59">
        <v>0</v>
      </c>
      <c r="AJ59">
        <v>0</v>
      </c>
      <c r="AK59">
        <v>49.890608</v>
      </c>
      <c r="AL59">
        <v>20.056352</v>
      </c>
      <c r="AM59">
        <v>0</v>
      </c>
      <c r="AN59">
        <v>0.55031300000000005</v>
      </c>
      <c r="AO59">
        <v>0</v>
      </c>
      <c r="AP59">
        <v>1.7196910000000001</v>
      </c>
      <c r="AQ59">
        <v>0</v>
      </c>
      <c r="AR59">
        <v>19.055261000000002</v>
      </c>
      <c r="AS59">
        <v>15.220965</v>
      </c>
      <c r="AT59">
        <v>12.954739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1958.2465300000001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569.91061200000001</v>
      </c>
      <c r="L60">
        <v>212.25251499999999</v>
      </c>
      <c r="M60">
        <v>88.218800000000002</v>
      </c>
      <c r="N60">
        <v>113.270062</v>
      </c>
      <c r="O60">
        <v>59.288786999999999</v>
      </c>
      <c r="P60">
        <v>99.695633999999998</v>
      </c>
      <c r="Q60">
        <v>12.871601999999999</v>
      </c>
      <c r="R60">
        <v>27.048363999999999</v>
      </c>
      <c r="S60">
        <v>16.637394</v>
      </c>
      <c r="T60">
        <v>0</v>
      </c>
      <c r="U60">
        <v>401.55855300000002</v>
      </c>
      <c r="V60">
        <v>13.679092000000001</v>
      </c>
      <c r="W60">
        <v>34.678139000000002</v>
      </c>
      <c r="X60">
        <v>141.45273299999999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6.1455900000000003</v>
      </c>
      <c r="AG60">
        <v>42.090724000000002</v>
      </c>
      <c r="AH60">
        <v>0</v>
      </c>
      <c r="AI60">
        <v>0</v>
      </c>
      <c r="AJ60">
        <v>0</v>
      </c>
      <c r="AK60">
        <v>49.890608</v>
      </c>
      <c r="AL60">
        <v>20.056352</v>
      </c>
      <c r="AM60">
        <v>0</v>
      </c>
      <c r="AN60">
        <v>0.55031300000000005</v>
      </c>
      <c r="AO60">
        <v>0</v>
      </c>
      <c r="AP60">
        <v>1.7196910000000001</v>
      </c>
      <c r="AQ60">
        <v>0</v>
      </c>
      <c r="AR60">
        <v>19.055261000000002</v>
      </c>
      <c r="AS60">
        <v>15.220965</v>
      </c>
      <c r="AT60">
        <v>12.954739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1958.2465300000001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569.91061200000001</v>
      </c>
      <c r="L61">
        <v>212.25251499999999</v>
      </c>
      <c r="M61">
        <v>88.218800000000002</v>
      </c>
      <c r="N61">
        <v>113.270062</v>
      </c>
      <c r="O61">
        <v>59.288786999999999</v>
      </c>
      <c r="P61">
        <v>99.695633999999998</v>
      </c>
      <c r="Q61">
        <v>12.871601999999999</v>
      </c>
      <c r="R61">
        <v>27.048363999999999</v>
      </c>
      <c r="S61">
        <v>16.637394</v>
      </c>
      <c r="T61">
        <v>0</v>
      </c>
      <c r="U61">
        <v>401.55855300000002</v>
      </c>
      <c r="V61">
        <v>13.679092000000001</v>
      </c>
      <c r="W61">
        <v>34.678139000000002</v>
      </c>
      <c r="X61">
        <v>141.45273299999999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49.890608</v>
      </c>
      <c r="AL61">
        <v>20.056352</v>
      </c>
      <c r="AM61">
        <v>0</v>
      </c>
      <c r="AN61">
        <v>0.55031300000000005</v>
      </c>
      <c r="AO61">
        <v>0</v>
      </c>
      <c r="AP61">
        <v>1.7196910000000001</v>
      </c>
      <c r="AQ61">
        <v>0</v>
      </c>
      <c r="AR61">
        <v>14.820758</v>
      </c>
      <c r="AS61">
        <v>15.220965</v>
      </c>
      <c r="AT61">
        <v>12.954739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1954.0120270000002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569.91061200000001</v>
      </c>
      <c r="L62">
        <v>212.25251499999999</v>
      </c>
      <c r="M62">
        <v>88.218800000000002</v>
      </c>
      <c r="N62">
        <v>113.270062</v>
      </c>
      <c r="O62">
        <v>59.288786999999999</v>
      </c>
      <c r="P62">
        <v>99.695633999999998</v>
      </c>
      <c r="Q62">
        <v>12.871601999999999</v>
      </c>
      <c r="R62">
        <v>27.048363999999999</v>
      </c>
      <c r="S62">
        <v>16.637394</v>
      </c>
      <c r="T62">
        <v>0</v>
      </c>
      <c r="U62">
        <v>401.55855300000002</v>
      </c>
      <c r="V62">
        <v>13.679092000000001</v>
      </c>
      <c r="W62">
        <v>34.678139000000002</v>
      </c>
      <c r="X62">
        <v>141.45273299999999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49.890608</v>
      </c>
      <c r="AL62">
        <v>20.056352</v>
      </c>
      <c r="AM62">
        <v>0</v>
      </c>
      <c r="AN62">
        <v>0.55031300000000005</v>
      </c>
      <c r="AO62">
        <v>0</v>
      </c>
      <c r="AP62">
        <v>1.7196910000000001</v>
      </c>
      <c r="AQ62">
        <v>0</v>
      </c>
      <c r="AR62">
        <v>14.820758</v>
      </c>
      <c r="AS62">
        <v>15.220965</v>
      </c>
      <c r="AT62">
        <v>12.954739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1954.0120270000002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579.49961199999996</v>
      </c>
      <c r="L63">
        <v>212.25251499999999</v>
      </c>
      <c r="M63">
        <v>88.218800000000002</v>
      </c>
      <c r="N63">
        <v>113.270062</v>
      </c>
      <c r="O63">
        <v>59.288786999999999</v>
      </c>
      <c r="P63">
        <v>99.695633999999998</v>
      </c>
      <c r="Q63">
        <v>12.871601999999999</v>
      </c>
      <c r="R63">
        <v>27.048363999999999</v>
      </c>
      <c r="S63">
        <v>16.637394</v>
      </c>
      <c r="T63">
        <v>0</v>
      </c>
      <c r="U63">
        <v>401.55855300000002</v>
      </c>
      <c r="V63">
        <v>13.679092000000001</v>
      </c>
      <c r="W63">
        <v>34.678139000000002</v>
      </c>
      <c r="X63">
        <v>141.45273299999999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49.890608</v>
      </c>
      <c r="AL63">
        <v>10.028176</v>
      </c>
      <c r="AM63">
        <v>0</v>
      </c>
      <c r="AN63">
        <v>0.55031300000000005</v>
      </c>
      <c r="AO63">
        <v>0</v>
      </c>
      <c r="AP63">
        <v>1.1055159999999999</v>
      </c>
      <c r="AQ63">
        <v>0</v>
      </c>
      <c r="AR63">
        <v>14.820758</v>
      </c>
      <c r="AS63">
        <v>10.061316</v>
      </c>
      <c r="AT63">
        <v>12.954739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1947.7990270000003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579.49961199999996</v>
      </c>
      <c r="L64">
        <v>212.25251499999999</v>
      </c>
      <c r="M64">
        <v>88.218800000000002</v>
      </c>
      <c r="N64">
        <v>113.270062</v>
      </c>
      <c r="O64">
        <v>59.288786999999999</v>
      </c>
      <c r="P64">
        <v>99.695633999999998</v>
      </c>
      <c r="Q64">
        <v>12.871601999999999</v>
      </c>
      <c r="R64">
        <v>27.048363999999999</v>
      </c>
      <c r="S64">
        <v>16.637394</v>
      </c>
      <c r="T64">
        <v>0</v>
      </c>
      <c r="U64">
        <v>401.55855300000002</v>
      </c>
      <c r="V64">
        <v>13.679092000000001</v>
      </c>
      <c r="W64">
        <v>34.678139000000002</v>
      </c>
      <c r="X64">
        <v>141.45273299999999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49.890608</v>
      </c>
      <c r="AL64">
        <v>10.028176</v>
      </c>
      <c r="AM64">
        <v>0</v>
      </c>
      <c r="AN64">
        <v>0.55031300000000005</v>
      </c>
      <c r="AO64">
        <v>0</v>
      </c>
      <c r="AP64">
        <v>1.1055159999999999</v>
      </c>
      <c r="AQ64">
        <v>0</v>
      </c>
      <c r="AR64">
        <v>14.820758</v>
      </c>
      <c r="AS64">
        <v>10.061316</v>
      </c>
      <c r="AT64">
        <v>12.954739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1947.7990270000003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605.78200700000002</v>
      </c>
      <c r="L65">
        <v>231.43051500000001</v>
      </c>
      <c r="M65">
        <v>88.218800000000002</v>
      </c>
      <c r="N65">
        <v>113.270062</v>
      </c>
      <c r="O65">
        <v>59.288786999999999</v>
      </c>
      <c r="P65">
        <v>99.695633999999998</v>
      </c>
      <c r="Q65">
        <v>20.923197999999999</v>
      </c>
      <c r="R65">
        <v>40.647866999999998</v>
      </c>
      <c r="S65">
        <v>25.305467</v>
      </c>
      <c r="T65">
        <v>0</v>
      </c>
      <c r="U65">
        <v>401.55855300000002</v>
      </c>
      <c r="V65">
        <v>19.777695999999999</v>
      </c>
      <c r="W65">
        <v>44.492077999999999</v>
      </c>
      <c r="X65">
        <v>141.45273299999999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49.890608</v>
      </c>
      <c r="AL65">
        <v>10.028176</v>
      </c>
      <c r="AM65">
        <v>0</v>
      </c>
      <c r="AN65">
        <v>0.55031300000000005</v>
      </c>
      <c r="AO65">
        <v>0</v>
      </c>
      <c r="AP65">
        <v>2.3338670000000001</v>
      </c>
      <c r="AQ65">
        <v>0</v>
      </c>
      <c r="AR65">
        <v>14.820758</v>
      </c>
      <c r="AS65">
        <v>10.061316</v>
      </c>
      <c r="AT65">
        <v>12.954739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2040.719488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598.67761199999995</v>
      </c>
      <c r="L66">
        <v>212.25251499999999</v>
      </c>
      <c r="M66">
        <v>88.218800000000002</v>
      </c>
      <c r="N66">
        <v>113.270062</v>
      </c>
      <c r="O66">
        <v>59.288786999999999</v>
      </c>
      <c r="P66">
        <v>99.695633999999998</v>
      </c>
      <c r="Q66">
        <v>16.421738000000001</v>
      </c>
      <c r="R66">
        <v>32.971584999999997</v>
      </c>
      <c r="S66">
        <v>20.418433</v>
      </c>
      <c r="T66">
        <v>0</v>
      </c>
      <c r="U66">
        <v>401.55855300000002</v>
      </c>
      <c r="V66">
        <v>19.777695999999999</v>
      </c>
      <c r="W66">
        <v>44.492077999999999</v>
      </c>
      <c r="X66">
        <v>141.45273299999999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49.890608</v>
      </c>
      <c r="AL66">
        <v>10.028176</v>
      </c>
      <c r="AM66">
        <v>0</v>
      </c>
      <c r="AN66">
        <v>0.55031300000000005</v>
      </c>
      <c r="AO66">
        <v>0</v>
      </c>
      <c r="AP66">
        <v>2.3338670000000001</v>
      </c>
      <c r="AQ66">
        <v>0</v>
      </c>
      <c r="AR66">
        <v>14.820758</v>
      </c>
      <c r="AS66">
        <v>10.061316</v>
      </c>
      <c r="AT66">
        <v>12.954739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1997.3723170000003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598.67761199999995</v>
      </c>
      <c r="L67">
        <v>212.25251499999999</v>
      </c>
      <c r="M67">
        <v>88.218800000000002</v>
      </c>
      <c r="N67">
        <v>113.270062</v>
      </c>
      <c r="O67">
        <v>59.288786999999999</v>
      </c>
      <c r="P67">
        <v>99.695633999999998</v>
      </c>
      <c r="Q67">
        <v>16.421738000000001</v>
      </c>
      <c r="R67">
        <v>32.971584999999997</v>
      </c>
      <c r="S67">
        <v>20.418433</v>
      </c>
      <c r="T67">
        <v>0</v>
      </c>
      <c r="U67">
        <v>401.55855300000002</v>
      </c>
      <c r="V67">
        <v>8.8845919999999996</v>
      </c>
      <c r="W67">
        <v>34.678139000000002</v>
      </c>
      <c r="X67">
        <v>141.45273299999999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49.890608</v>
      </c>
      <c r="AL67">
        <v>10.028176</v>
      </c>
      <c r="AM67">
        <v>0</v>
      </c>
      <c r="AN67">
        <v>0.55031300000000005</v>
      </c>
      <c r="AO67">
        <v>0</v>
      </c>
      <c r="AP67">
        <v>2.3338670000000001</v>
      </c>
      <c r="AQ67">
        <v>14.740211</v>
      </c>
      <c r="AR67">
        <v>14.820758</v>
      </c>
      <c r="AS67">
        <v>10.061316</v>
      </c>
      <c r="AT67">
        <v>12.954739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1991.4054850000005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608.26661200000001</v>
      </c>
      <c r="L68">
        <v>212.25251499999999</v>
      </c>
      <c r="M68">
        <v>88.218800000000002</v>
      </c>
      <c r="N68">
        <v>113.270062</v>
      </c>
      <c r="O68">
        <v>59.288786999999999</v>
      </c>
      <c r="P68">
        <v>99.695633999999998</v>
      </c>
      <c r="Q68">
        <v>16.421738000000001</v>
      </c>
      <c r="R68">
        <v>32.971584999999997</v>
      </c>
      <c r="S68">
        <v>20.418433</v>
      </c>
      <c r="T68">
        <v>0</v>
      </c>
      <c r="U68">
        <v>401.55855300000002</v>
      </c>
      <c r="V68">
        <v>9.3246500000000001</v>
      </c>
      <c r="W68">
        <v>34.678139000000002</v>
      </c>
      <c r="X68">
        <v>141.45273299999999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49.890608</v>
      </c>
      <c r="AL68">
        <v>10.028176</v>
      </c>
      <c r="AM68">
        <v>0</v>
      </c>
      <c r="AN68">
        <v>0.55031300000000005</v>
      </c>
      <c r="AO68">
        <v>0</v>
      </c>
      <c r="AP68">
        <v>2.3338670000000001</v>
      </c>
      <c r="AQ68">
        <v>29.480422000000001</v>
      </c>
      <c r="AR68">
        <v>14.820758</v>
      </c>
      <c r="AS68">
        <v>10.061316</v>
      </c>
      <c r="AT68">
        <v>12.954739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2016.1747540000003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598.67761199999995</v>
      </c>
      <c r="L69">
        <v>212.25251499999999</v>
      </c>
      <c r="M69">
        <v>88.218800000000002</v>
      </c>
      <c r="N69">
        <v>113.270062</v>
      </c>
      <c r="O69">
        <v>59.288786999999999</v>
      </c>
      <c r="P69">
        <v>99.695633999999998</v>
      </c>
      <c r="Q69">
        <v>16.421738000000001</v>
      </c>
      <c r="R69">
        <v>32.971584999999997</v>
      </c>
      <c r="S69">
        <v>20.418433</v>
      </c>
      <c r="T69">
        <v>0</v>
      </c>
      <c r="U69">
        <v>401.55855300000002</v>
      </c>
      <c r="V69">
        <v>9.2315489999999993</v>
      </c>
      <c r="W69">
        <v>34.678139000000002</v>
      </c>
      <c r="X69">
        <v>141.45273299999999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49.890608</v>
      </c>
      <c r="AL69">
        <v>10.028176</v>
      </c>
      <c r="AM69">
        <v>0</v>
      </c>
      <c r="AN69">
        <v>0.55031300000000005</v>
      </c>
      <c r="AO69">
        <v>0</v>
      </c>
      <c r="AP69">
        <v>2.9480420000000001</v>
      </c>
      <c r="AQ69">
        <v>29.480422000000001</v>
      </c>
      <c r="AR69">
        <v>14.820758</v>
      </c>
      <c r="AS69">
        <v>10.061316</v>
      </c>
      <c r="AT69">
        <v>12.954739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2029.5363620000005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598.67761199999995</v>
      </c>
      <c r="L70">
        <v>212.25251499999999</v>
      </c>
      <c r="M70">
        <v>88.218800000000002</v>
      </c>
      <c r="N70">
        <v>113.270062</v>
      </c>
      <c r="O70">
        <v>59.288786999999999</v>
      </c>
      <c r="P70">
        <v>99.695633999999998</v>
      </c>
      <c r="Q70">
        <v>16.421738000000001</v>
      </c>
      <c r="R70">
        <v>32.971584999999997</v>
      </c>
      <c r="S70">
        <v>20.418433</v>
      </c>
      <c r="T70">
        <v>0</v>
      </c>
      <c r="U70">
        <v>401.55855300000002</v>
      </c>
      <c r="V70">
        <v>9.2315489999999993</v>
      </c>
      <c r="W70">
        <v>34.678139000000002</v>
      </c>
      <c r="X70">
        <v>141.45273299999999</v>
      </c>
      <c r="Y70">
        <v>0</v>
      </c>
      <c r="Z70">
        <v>0</v>
      </c>
      <c r="AA70">
        <v>13.471931</v>
      </c>
      <c r="AB70">
        <v>0</v>
      </c>
      <c r="AC70">
        <v>6.5937419999999998</v>
      </c>
      <c r="AD70">
        <v>0</v>
      </c>
      <c r="AE70">
        <v>13.532956</v>
      </c>
      <c r="AF70">
        <v>6.1455900000000003</v>
      </c>
      <c r="AG70">
        <v>42.090724000000002</v>
      </c>
      <c r="AH70">
        <v>44.859068000000001</v>
      </c>
      <c r="AI70">
        <v>0</v>
      </c>
      <c r="AJ70">
        <v>0</v>
      </c>
      <c r="AK70">
        <v>49.890608</v>
      </c>
      <c r="AL70">
        <v>10.028176</v>
      </c>
      <c r="AM70">
        <v>0</v>
      </c>
      <c r="AN70">
        <v>0.55031300000000005</v>
      </c>
      <c r="AO70">
        <v>0</v>
      </c>
      <c r="AP70">
        <v>2.9480420000000001</v>
      </c>
      <c r="AQ70">
        <v>44.220632000000002</v>
      </c>
      <c r="AR70">
        <v>14.820758</v>
      </c>
      <c r="AS70">
        <v>10.061316</v>
      </c>
      <c r="AT70">
        <v>12.954739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2100.3047349999997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579.49961199999996</v>
      </c>
      <c r="L71">
        <v>212.25251499999999</v>
      </c>
      <c r="M71">
        <v>88.218800000000002</v>
      </c>
      <c r="N71">
        <v>113.270062</v>
      </c>
      <c r="O71">
        <v>59.288786999999999</v>
      </c>
      <c r="P71">
        <v>99.695633999999998</v>
      </c>
      <c r="Q71">
        <v>20.923197999999999</v>
      </c>
      <c r="R71">
        <v>40.647866999999998</v>
      </c>
      <c r="S71">
        <v>25.305467</v>
      </c>
      <c r="T71">
        <v>0</v>
      </c>
      <c r="U71">
        <v>401.55855300000002</v>
      </c>
      <c r="V71">
        <v>13.624617000000001</v>
      </c>
      <c r="W71">
        <v>44.492077999999999</v>
      </c>
      <c r="X71">
        <v>141.45273299999999</v>
      </c>
      <c r="Y71">
        <v>0</v>
      </c>
      <c r="Z71">
        <v>0</v>
      </c>
      <c r="AA71">
        <v>26.943863</v>
      </c>
      <c r="AB71">
        <v>12.628750999999999</v>
      </c>
      <c r="AC71">
        <v>9.2800809999999991</v>
      </c>
      <c r="AD71">
        <v>8.7605450000000005</v>
      </c>
      <c r="AE71">
        <v>13.532956</v>
      </c>
      <c r="AF71">
        <v>8.5092789999999994</v>
      </c>
      <c r="AG71">
        <v>42.090724000000002</v>
      </c>
      <c r="AH71">
        <v>67.288601999999997</v>
      </c>
      <c r="AI71">
        <v>0</v>
      </c>
      <c r="AJ71">
        <v>0</v>
      </c>
      <c r="AK71">
        <v>49.890608</v>
      </c>
      <c r="AL71">
        <v>10.028176</v>
      </c>
      <c r="AM71">
        <v>0</v>
      </c>
      <c r="AN71">
        <v>0.55031300000000005</v>
      </c>
      <c r="AO71">
        <v>0</v>
      </c>
      <c r="AP71">
        <v>2.9480420000000001</v>
      </c>
      <c r="AQ71">
        <v>58.960842999999997</v>
      </c>
      <c r="AR71">
        <v>14.820758</v>
      </c>
      <c r="AS71">
        <v>10.061316</v>
      </c>
      <c r="AT71">
        <v>12.954739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2189.4795189999991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579.49961199999996</v>
      </c>
      <c r="L72">
        <v>212.25251499999999</v>
      </c>
      <c r="M72">
        <v>88.218800000000002</v>
      </c>
      <c r="N72">
        <v>113.270062</v>
      </c>
      <c r="O72">
        <v>59.288786999999999</v>
      </c>
      <c r="P72">
        <v>99.695633999999998</v>
      </c>
      <c r="Q72">
        <v>20.923197999999999</v>
      </c>
      <c r="R72">
        <v>40.647866999999998</v>
      </c>
      <c r="S72">
        <v>25.305467</v>
      </c>
      <c r="T72">
        <v>0</v>
      </c>
      <c r="U72">
        <v>401.55855300000002</v>
      </c>
      <c r="V72">
        <v>14.983196</v>
      </c>
      <c r="W72">
        <v>44.492077999999999</v>
      </c>
      <c r="X72">
        <v>141.45273299999999</v>
      </c>
      <c r="Y72">
        <v>0</v>
      </c>
      <c r="Z72">
        <v>6.2844389999999999</v>
      </c>
      <c r="AA72">
        <v>40.415793999999998</v>
      </c>
      <c r="AB72">
        <v>12.628750999999999</v>
      </c>
      <c r="AC72">
        <v>18.560161999999998</v>
      </c>
      <c r="AD72">
        <v>17.521090000000001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49.890608</v>
      </c>
      <c r="AL72">
        <v>22.284835999999999</v>
      </c>
      <c r="AM72">
        <v>0</v>
      </c>
      <c r="AN72">
        <v>0.55031300000000005</v>
      </c>
      <c r="AO72">
        <v>0</v>
      </c>
      <c r="AP72">
        <v>2.9480420000000001</v>
      </c>
      <c r="AQ72">
        <v>58.960842999999997</v>
      </c>
      <c r="AR72">
        <v>14.820758</v>
      </c>
      <c r="AS72">
        <v>10.061316</v>
      </c>
      <c r="AT72">
        <v>12.954739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2287.8048799999988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579.49961199999996</v>
      </c>
      <c r="L73">
        <v>212.25251499999999</v>
      </c>
      <c r="M73">
        <v>88.218800000000002</v>
      </c>
      <c r="N73">
        <v>113.270062</v>
      </c>
      <c r="O73">
        <v>59.288786999999999</v>
      </c>
      <c r="P73">
        <v>99.695633999999998</v>
      </c>
      <c r="Q73">
        <v>20.923197999999999</v>
      </c>
      <c r="R73">
        <v>40.647866999999998</v>
      </c>
      <c r="S73">
        <v>25.305467</v>
      </c>
      <c r="T73">
        <v>0</v>
      </c>
      <c r="U73">
        <v>401.55855300000002</v>
      </c>
      <c r="V73">
        <v>14.983196</v>
      </c>
      <c r="W73">
        <v>44.492077999999999</v>
      </c>
      <c r="X73">
        <v>141.45273299999999</v>
      </c>
      <c r="Y73">
        <v>0</v>
      </c>
      <c r="Z73">
        <v>12.568878</v>
      </c>
      <c r="AA73">
        <v>40.415793999999998</v>
      </c>
      <c r="AB73">
        <v>25.257503</v>
      </c>
      <c r="AC73">
        <v>18.560161999999998</v>
      </c>
      <c r="AD73">
        <v>26.281635000000001</v>
      </c>
      <c r="AE73">
        <v>47.404713999999998</v>
      </c>
      <c r="AF73">
        <v>29.309736999999998</v>
      </c>
      <c r="AG73">
        <v>42.090724000000002</v>
      </c>
      <c r="AH73">
        <v>89.718136000000001</v>
      </c>
      <c r="AI73">
        <v>15.868836</v>
      </c>
      <c r="AJ73">
        <v>0</v>
      </c>
      <c r="AK73">
        <v>49.890608</v>
      </c>
      <c r="AL73">
        <v>51.255122999999998</v>
      </c>
      <c r="AM73">
        <v>0</v>
      </c>
      <c r="AN73">
        <v>0.55031300000000005</v>
      </c>
      <c r="AO73">
        <v>0</v>
      </c>
      <c r="AP73">
        <v>2.3338670000000001</v>
      </c>
      <c r="AQ73">
        <v>58.960842999999997</v>
      </c>
      <c r="AR73">
        <v>14.820758</v>
      </c>
      <c r="AS73">
        <v>10.319298</v>
      </c>
      <c r="AT73">
        <v>12.954739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2390.1501699999994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579.49961199999996</v>
      </c>
      <c r="L74">
        <v>260.19751500000001</v>
      </c>
      <c r="M74">
        <v>88.218800000000002</v>
      </c>
      <c r="N74">
        <v>113.270062</v>
      </c>
      <c r="O74">
        <v>59.288786999999999</v>
      </c>
      <c r="P74">
        <v>99.695633999999998</v>
      </c>
      <c r="Q74">
        <v>14.503938</v>
      </c>
      <c r="R74">
        <v>28.177085000000002</v>
      </c>
      <c r="S74">
        <v>17.541733000000001</v>
      </c>
      <c r="T74">
        <v>0</v>
      </c>
      <c r="U74">
        <v>401.55855300000002</v>
      </c>
      <c r="V74">
        <v>14.983196</v>
      </c>
      <c r="W74">
        <v>44.492077999999999</v>
      </c>
      <c r="X74">
        <v>141.45273299999999</v>
      </c>
      <c r="Y74">
        <v>0</v>
      </c>
      <c r="Z74">
        <v>12.568878</v>
      </c>
      <c r="AA74">
        <v>40.415793999999998</v>
      </c>
      <c r="AB74">
        <v>25.257503</v>
      </c>
      <c r="AC74">
        <v>18.560161999999998</v>
      </c>
      <c r="AD74">
        <v>26.281635000000001</v>
      </c>
      <c r="AE74">
        <v>47.404713999999998</v>
      </c>
      <c r="AF74">
        <v>29.309736999999998</v>
      </c>
      <c r="AG74">
        <v>42.090724000000002</v>
      </c>
      <c r="AH74">
        <v>89.718136000000001</v>
      </c>
      <c r="AI74">
        <v>15.868836</v>
      </c>
      <c r="AJ74">
        <v>0</v>
      </c>
      <c r="AK74">
        <v>49.890608</v>
      </c>
      <c r="AL74">
        <v>51.255122999999998</v>
      </c>
      <c r="AM74">
        <v>0</v>
      </c>
      <c r="AN74">
        <v>0.55031300000000005</v>
      </c>
      <c r="AO74">
        <v>0</v>
      </c>
      <c r="AP74">
        <v>2.3338670000000001</v>
      </c>
      <c r="AQ74">
        <v>58.960842999999997</v>
      </c>
      <c r="AR74">
        <v>14.820758</v>
      </c>
      <c r="AS74">
        <v>10.319298</v>
      </c>
      <c r="AT74">
        <v>12.954739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2411.4413939999995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658.52150700000004</v>
      </c>
      <c r="L75">
        <v>417.26533499999999</v>
      </c>
      <c r="M75">
        <v>88.218800000000002</v>
      </c>
      <c r="N75">
        <v>113.270062</v>
      </c>
      <c r="O75">
        <v>59.288786999999999</v>
      </c>
      <c r="P75">
        <v>99.695633999999998</v>
      </c>
      <c r="Q75">
        <v>20.923197999999999</v>
      </c>
      <c r="R75">
        <v>40.647866999999998</v>
      </c>
      <c r="S75">
        <v>25.305467</v>
      </c>
      <c r="T75">
        <v>0</v>
      </c>
      <c r="U75">
        <v>401.55855300000002</v>
      </c>
      <c r="V75">
        <v>14.983196</v>
      </c>
      <c r="W75">
        <v>44.492077999999999</v>
      </c>
      <c r="X75">
        <v>141.45273299999999</v>
      </c>
      <c r="Y75">
        <v>0</v>
      </c>
      <c r="Z75">
        <v>12.568878</v>
      </c>
      <c r="AA75">
        <v>40.415793999999998</v>
      </c>
      <c r="AB75">
        <v>25.257503</v>
      </c>
      <c r="AC75">
        <v>18.560161999999998</v>
      </c>
      <c r="AD75">
        <v>26.281635000000001</v>
      </c>
      <c r="AE75">
        <v>47.404713999999998</v>
      </c>
      <c r="AF75">
        <v>29.309736999999998</v>
      </c>
      <c r="AG75">
        <v>42.090724000000002</v>
      </c>
      <c r="AH75">
        <v>89.718136000000001</v>
      </c>
      <c r="AI75">
        <v>15.868836</v>
      </c>
      <c r="AJ75">
        <v>0</v>
      </c>
      <c r="AK75">
        <v>49.890608</v>
      </c>
      <c r="AL75">
        <v>51.255122999999998</v>
      </c>
      <c r="AM75">
        <v>0</v>
      </c>
      <c r="AN75">
        <v>0.55031300000000005</v>
      </c>
      <c r="AO75">
        <v>0</v>
      </c>
      <c r="AP75">
        <v>0.49134</v>
      </c>
      <c r="AQ75">
        <v>58.960842999999997</v>
      </c>
      <c r="AR75">
        <v>19.055261000000002</v>
      </c>
      <c r="AS75">
        <v>10.319298</v>
      </c>
      <c r="AT75">
        <v>12.954739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2676.5768609999996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658.52150700000004</v>
      </c>
      <c r="L76">
        <v>417.26533499999999</v>
      </c>
      <c r="M76">
        <v>88.218800000000002</v>
      </c>
      <c r="N76">
        <v>113.270062</v>
      </c>
      <c r="O76">
        <v>59.288786999999999</v>
      </c>
      <c r="P76">
        <v>99.695633999999998</v>
      </c>
      <c r="Q76">
        <v>20.923197999999999</v>
      </c>
      <c r="R76">
        <v>40.647866999999998</v>
      </c>
      <c r="S76">
        <v>25.305467</v>
      </c>
      <c r="T76">
        <v>0</v>
      </c>
      <c r="U76">
        <v>401.55855300000002</v>
      </c>
      <c r="V76">
        <v>14.983196</v>
      </c>
      <c r="W76">
        <v>44.492077999999999</v>
      </c>
      <c r="X76">
        <v>141.45273299999999</v>
      </c>
      <c r="Y76">
        <v>0</v>
      </c>
      <c r="Z76">
        <v>12.568878</v>
      </c>
      <c r="AA76">
        <v>40.415793999999998</v>
      </c>
      <c r="AB76">
        <v>25.257503</v>
      </c>
      <c r="AC76">
        <v>18.560161999999998</v>
      </c>
      <c r="AD76">
        <v>26.281635000000001</v>
      </c>
      <c r="AE76">
        <v>27.065911</v>
      </c>
      <c r="AF76">
        <v>29.309736999999998</v>
      </c>
      <c r="AG76">
        <v>42.090724000000002</v>
      </c>
      <c r="AH76">
        <v>89.718136000000001</v>
      </c>
      <c r="AI76">
        <v>15.868836</v>
      </c>
      <c r="AJ76">
        <v>0</v>
      </c>
      <c r="AK76">
        <v>49.890608</v>
      </c>
      <c r="AL76">
        <v>51.255122999999998</v>
      </c>
      <c r="AM76">
        <v>0</v>
      </c>
      <c r="AN76">
        <v>0.55031300000000005</v>
      </c>
      <c r="AO76">
        <v>0</v>
      </c>
      <c r="AP76">
        <v>0.49134</v>
      </c>
      <c r="AQ76">
        <v>58.960842999999997</v>
      </c>
      <c r="AR76">
        <v>19.055261000000002</v>
      </c>
      <c r="AS76">
        <v>10.319298</v>
      </c>
      <c r="AT76">
        <v>12.954739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2656.2380579999999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658.52150700000004</v>
      </c>
      <c r="L77">
        <v>417.26533499999999</v>
      </c>
      <c r="M77">
        <v>88.218800000000002</v>
      </c>
      <c r="N77">
        <v>113.270062</v>
      </c>
      <c r="O77">
        <v>59.288786999999999</v>
      </c>
      <c r="P77">
        <v>99.695633999999998</v>
      </c>
      <c r="Q77">
        <v>20.923197999999999</v>
      </c>
      <c r="R77">
        <v>40.647866999999998</v>
      </c>
      <c r="S77">
        <v>25.305467</v>
      </c>
      <c r="T77">
        <v>0</v>
      </c>
      <c r="U77">
        <v>401.55855300000002</v>
      </c>
      <c r="V77">
        <v>14.983196</v>
      </c>
      <c r="W77">
        <v>44.492077999999999</v>
      </c>
      <c r="X77">
        <v>141.45273299999999</v>
      </c>
      <c r="Y77">
        <v>0</v>
      </c>
      <c r="Z77">
        <v>12.568878</v>
      </c>
      <c r="AA77">
        <v>40.415793999999998</v>
      </c>
      <c r="AB77">
        <v>25.257503</v>
      </c>
      <c r="AC77">
        <v>18.560161999999998</v>
      </c>
      <c r="AD77">
        <v>26.281635000000001</v>
      </c>
      <c r="AE77">
        <v>27.065911</v>
      </c>
      <c r="AF77">
        <v>29.309736999999998</v>
      </c>
      <c r="AG77">
        <v>42.090724000000002</v>
      </c>
      <c r="AH77">
        <v>89.718136000000001</v>
      </c>
      <c r="AI77">
        <v>15.868836</v>
      </c>
      <c r="AJ77">
        <v>0</v>
      </c>
      <c r="AK77">
        <v>49.890608</v>
      </c>
      <c r="AL77">
        <v>51.255122999999998</v>
      </c>
      <c r="AM77">
        <v>0</v>
      </c>
      <c r="AN77">
        <v>0.55031300000000005</v>
      </c>
      <c r="AO77">
        <v>0</v>
      </c>
      <c r="AP77">
        <v>0.49134</v>
      </c>
      <c r="AQ77">
        <v>58.960842999999997</v>
      </c>
      <c r="AR77">
        <v>19.055261000000002</v>
      </c>
      <c r="AS77">
        <v>10.319298</v>
      </c>
      <c r="AT77">
        <v>12.954739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2656.2380579999999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658.52150700000004</v>
      </c>
      <c r="L78">
        <v>417.26533499999999</v>
      </c>
      <c r="M78">
        <v>88.218800000000002</v>
      </c>
      <c r="N78">
        <v>113.270062</v>
      </c>
      <c r="O78">
        <v>59.288786999999999</v>
      </c>
      <c r="P78">
        <v>99.695633999999998</v>
      </c>
      <c r="Q78">
        <v>20.923197999999999</v>
      </c>
      <c r="R78">
        <v>40.647866999999998</v>
      </c>
      <c r="S78">
        <v>25.305467</v>
      </c>
      <c r="T78">
        <v>0</v>
      </c>
      <c r="U78">
        <v>401.55855300000002</v>
      </c>
      <c r="V78">
        <v>14.983196</v>
      </c>
      <c r="W78">
        <v>44.492077999999999</v>
      </c>
      <c r="X78">
        <v>141.45273299999999</v>
      </c>
      <c r="Y78">
        <v>0</v>
      </c>
      <c r="Z78">
        <v>12.568878</v>
      </c>
      <c r="AA78">
        <v>40.415793999999998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42.090724000000002</v>
      </c>
      <c r="AH78">
        <v>89.718136000000001</v>
      </c>
      <c r="AI78">
        <v>15.868836</v>
      </c>
      <c r="AJ78">
        <v>0</v>
      </c>
      <c r="AK78">
        <v>49.890608</v>
      </c>
      <c r="AL78">
        <v>51.255122999999998</v>
      </c>
      <c r="AM78">
        <v>0</v>
      </c>
      <c r="AN78">
        <v>0.55031300000000005</v>
      </c>
      <c r="AO78">
        <v>0</v>
      </c>
      <c r="AP78">
        <v>0.49134</v>
      </c>
      <c r="AQ78">
        <v>58.960842999999997</v>
      </c>
      <c r="AR78">
        <v>19.055261000000002</v>
      </c>
      <c r="AS78">
        <v>10.319298</v>
      </c>
      <c r="AT78">
        <v>11.564334000000001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2641.3146980000001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658.52150700000004</v>
      </c>
      <c r="L79">
        <v>417.26533499999999</v>
      </c>
      <c r="M79">
        <v>88.218800000000002</v>
      </c>
      <c r="N79">
        <v>113.270062</v>
      </c>
      <c r="O79">
        <v>59.288786999999999</v>
      </c>
      <c r="P79">
        <v>99.695633999999998</v>
      </c>
      <c r="Q79">
        <v>20.923197999999999</v>
      </c>
      <c r="R79">
        <v>40.647866999999998</v>
      </c>
      <c r="S79">
        <v>25.305467</v>
      </c>
      <c r="T79">
        <v>0</v>
      </c>
      <c r="U79">
        <v>401.55855300000002</v>
      </c>
      <c r="V79">
        <v>14.983196</v>
      </c>
      <c r="W79">
        <v>44.492077999999999</v>
      </c>
      <c r="X79">
        <v>141.45273299999999</v>
      </c>
      <c r="Y79">
        <v>0</v>
      </c>
      <c r="Z79">
        <v>12.568878</v>
      </c>
      <c r="AA79">
        <v>40.415793999999998</v>
      </c>
      <c r="AB79">
        <v>12.628750999999999</v>
      </c>
      <c r="AC79">
        <v>18.560161999999998</v>
      </c>
      <c r="AD79">
        <v>26.281635000000001</v>
      </c>
      <c r="AE79">
        <v>13.532956</v>
      </c>
      <c r="AF79">
        <v>8.6983739999999994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49.890608</v>
      </c>
      <c r="AL79">
        <v>33.427253999999998</v>
      </c>
      <c r="AM79">
        <v>0</v>
      </c>
      <c r="AN79">
        <v>0.55031300000000005</v>
      </c>
      <c r="AO79">
        <v>0</v>
      </c>
      <c r="AP79">
        <v>0.49134</v>
      </c>
      <c r="AQ79">
        <v>58.960842999999997</v>
      </c>
      <c r="AR79">
        <v>19.055261000000002</v>
      </c>
      <c r="AS79">
        <v>23.476403000000001</v>
      </c>
      <c r="AT79">
        <v>12.954739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2591.3667470000005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658.52150700000004</v>
      </c>
      <c r="L80">
        <v>417.26533499999999</v>
      </c>
      <c r="M80">
        <v>88.218800000000002</v>
      </c>
      <c r="N80">
        <v>113.270062</v>
      </c>
      <c r="O80">
        <v>59.288786999999999</v>
      </c>
      <c r="P80">
        <v>99.695633999999998</v>
      </c>
      <c r="Q80">
        <v>20.923197999999999</v>
      </c>
      <c r="R80">
        <v>40.647866999999998</v>
      </c>
      <c r="S80">
        <v>25.305467</v>
      </c>
      <c r="T80">
        <v>0</v>
      </c>
      <c r="U80">
        <v>401.55855300000002</v>
      </c>
      <c r="V80">
        <v>14.983196</v>
      </c>
      <c r="W80">
        <v>44.492077999999999</v>
      </c>
      <c r="X80">
        <v>141.45273299999999</v>
      </c>
      <c r="Y80">
        <v>0</v>
      </c>
      <c r="Z80">
        <v>6.2844389999999999</v>
      </c>
      <c r="AA80">
        <v>40.415793999999998</v>
      </c>
      <c r="AB80">
        <v>12.628750999999999</v>
      </c>
      <c r="AC80">
        <v>18.560161999999998</v>
      </c>
      <c r="AD80">
        <v>17.521090000000001</v>
      </c>
      <c r="AE80">
        <v>4.9210750000000001</v>
      </c>
      <c r="AF80">
        <v>8.5092789999999994</v>
      </c>
      <c r="AG80">
        <v>42.090724000000002</v>
      </c>
      <c r="AH80">
        <v>89.718136000000001</v>
      </c>
      <c r="AI80">
        <v>0</v>
      </c>
      <c r="AJ80">
        <v>0</v>
      </c>
      <c r="AK80">
        <v>49.890608</v>
      </c>
      <c r="AL80">
        <v>33.427253999999998</v>
      </c>
      <c r="AM80">
        <v>0</v>
      </c>
      <c r="AN80">
        <v>0.55031300000000005</v>
      </c>
      <c r="AO80">
        <v>0</v>
      </c>
      <c r="AP80">
        <v>0.49134</v>
      </c>
      <c r="AQ80">
        <v>58.960842999999997</v>
      </c>
      <c r="AR80">
        <v>19.055261000000002</v>
      </c>
      <c r="AS80">
        <v>23.476403000000001</v>
      </c>
      <c r="AT80">
        <v>12.954739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2565.0794280000009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658.52150700000004</v>
      </c>
      <c r="L81">
        <v>382.60109999999997</v>
      </c>
      <c r="M81">
        <v>88.218800000000002</v>
      </c>
      <c r="N81">
        <v>113.270062</v>
      </c>
      <c r="O81">
        <v>59.288786999999999</v>
      </c>
      <c r="P81">
        <v>99.695633999999998</v>
      </c>
      <c r="Q81">
        <v>20.923197999999999</v>
      </c>
      <c r="R81">
        <v>40.647866999999998</v>
      </c>
      <c r="S81">
        <v>25.305467</v>
      </c>
      <c r="T81">
        <v>0</v>
      </c>
      <c r="U81">
        <v>401.55855300000002</v>
      </c>
      <c r="V81">
        <v>19.777695999999999</v>
      </c>
      <c r="W81">
        <v>44.492077999999999</v>
      </c>
      <c r="X81">
        <v>141.45273299999999</v>
      </c>
      <c r="Y81">
        <v>0</v>
      </c>
      <c r="Z81">
        <v>6.2844389999999999</v>
      </c>
      <c r="AA81">
        <v>26.943863</v>
      </c>
      <c r="AB81">
        <v>12.628750999999999</v>
      </c>
      <c r="AC81">
        <v>7.0821670000000001</v>
      </c>
      <c r="AD81">
        <v>8.613607</v>
      </c>
      <c r="AE81">
        <v>4.9210750000000001</v>
      </c>
      <c r="AF81">
        <v>8.5092789999999994</v>
      </c>
      <c r="AG81">
        <v>42.090724000000002</v>
      </c>
      <c r="AH81">
        <v>67.288601999999997</v>
      </c>
      <c r="AI81">
        <v>0</v>
      </c>
      <c r="AJ81">
        <v>0</v>
      </c>
      <c r="AK81">
        <v>49.890608</v>
      </c>
      <c r="AL81">
        <v>33.427253999999998</v>
      </c>
      <c r="AM81">
        <v>0</v>
      </c>
      <c r="AN81">
        <v>0.55031300000000005</v>
      </c>
      <c r="AO81">
        <v>0</v>
      </c>
      <c r="AP81">
        <v>0.49134</v>
      </c>
      <c r="AQ81">
        <v>58.960842999999997</v>
      </c>
      <c r="AR81">
        <v>38.110522000000003</v>
      </c>
      <c r="AS81">
        <v>18.058772000000001</v>
      </c>
      <c r="AT81">
        <v>12.954739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2492.5603800000004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658.52150700000004</v>
      </c>
      <c r="L82">
        <v>382.60109999999997</v>
      </c>
      <c r="M82">
        <v>88.218800000000002</v>
      </c>
      <c r="N82">
        <v>113.270062</v>
      </c>
      <c r="O82">
        <v>59.288786999999999</v>
      </c>
      <c r="P82">
        <v>99.695633999999998</v>
      </c>
      <c r="Q82">
        <v>20.923197999999999</v>
      </c>
      <c r="R82">
        <v>40.647866999999998</v>
      </c>
      <c r="S82">
        <v>25.305467</v>
      </c>
      <c r="T82">
        <v>0</v>
      </c>
      <c r="U82">
        <v>401.55855300000002</v>
      </c>
      <c r="V82">
        <v>19.777695999999999</v>
      </c>
      <c r="W82">
        <v>44.492077999999999</v>
      </c>
      <c r="X82">
        <v>141.45273299999999</v>
      </c>
      <c r="Y82">
        <v>0</v>
      </c>
      <c r="Z82">
        <v>6.2844389999999999</v>
      </c>
      <c r="AA82">
        <v>26.943863</v>
      </c>
      <c r="AB82">
        <v>6.1354259999999998</v>
      </c>
      <c r="AC82">
        <v>0</v>
      </c>
      <c r="AD82">
        <v>0</v>
      </c>
      <c r="AE82">
        <v>4.9210750000000001</v>
      </c>
      <c r="AF82">
        <v>8.5092789999999994</v>
      </c>
      <c r="AG82">
        <v>42.090724000000002</v>
      </c>
      <c r="AH82">
        <v>56.119239</v>
      </c>
      <c r="AI82">
        <v>0</v>
      </c>
      <c r="AJ82">
        <v>0</v>
      </c>
      <c r="AK82">
        <v>49.890608</v>
      </c>
      <c r="AL82">
        <v>33.427253999999998</v>
      </c>
      <c r="AM82">
        <v>0</v>
      </c>
      <c r="AN82">
        <v>0.55031300000000005</v>
      </c>
      <c r="AO82">
        <v>0</v>
      </c>
      <c r="AP82">
        <v>0.49134</v>
      </c>
      <c r="AQ82">
        <v>58.960842999999997</v>
      </c>
      <c r="AR82">
        <v>38.110522000000003</v>
      </c>
      <c r="AS82">
        <v>18.058772000000001</v>
      </c>
      <c r="AT82">
        <v>12.954739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2459.2019180000002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658.52150700000004</v>
      </c>
      <c r="L83">
        <v>382.60109999999997</v>
      </c>
      <c r="M83">
        <v>88.218800000000002</v>
      </c>
      <c r="N83">
        <v>113.270062</v>
      </c>
      <c r="O83">
        <v>59.288786999999999</v>
      </c>
      <c r="P83">
        <v>99.695633999999998</v>
      </c>
      <c r="Q83">
        <v>20.923197999999999</v>
      </c>
      <c r="R83">
        <v>40.647866999999998</v>
      </c>
      <c r="S83">
        <v>25.305467</v>
      </c>
      <c r="T83">
        <v>0</v>
      </c>
      <c r="U83">
        <v>401.55855300000002</v>
      </c>
      <c r="V83">
        <v>19.777695999999999</v>
      </c>
      <c r="W83">
        <v>44.492077999999999</v>
      </c>
      <c r="X83">
        <v>141.45273299999999</v>
      </c>
      <c r="Y83">
        <v>0</v>
      </c>
      <c r="Z83">
        <v>6.2844389999999999</v>
      </c>
      <c r="AA83">
        <v>13.471931</v>
      </c>
      <c r="AB83">
        <v>0</v>
      </c>
      <c r="AC83">
        <v>0</v>
      </c>
      <c r="AD83">
        <v>0</v>
      </c>
      <c r="AE83">
        <v>3.9368599999999998</v>
      </c>
      <c r="AF83">
        <v>8.5092789999999994</v>
      </c>
      <c r="AG83">
        <v>42.090724000000002</v>
      </c>
      <c r="AH83">
        <v>44.859068000000001</v>
      </c>
      <c r="AI83">
        <v>0</v>
      </c>
      <c r="AJ83">
        <v>0</v>
      </c>
      <c r="AK83">
        <v>49.890608</v>
      </c>
      <c r="AL83">
        <v>33.427253999999998</v>
      </c>
      <c r="AM83">
        <v>0</v>
      </c>
      <c r="AN83">
        <v>0.55031300000000005</v>
      </c>
      <c r="AO83">
        <v>0</v>
      </c>
      <c r="AP83">
        <v>0.49134</v>
      </c>
      <c r="AQ83">
        <v>58.960842999999997</v>
      </c>
      <c r="AR83">
        <v>38.110522000000003</v>
      </c>
      <c r="AS83">
        <v>18.058772000000001</v>
      </c>
      <c r="AT83">
        <v>12.954739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2427.3501740000002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658.52150700000004</v>
      </c>
      <c r="L84">
        <v>382.60109999999997</v>
      </c>
      <c r="M84">
        <v>88.218800000000002</v>
      </c>
      <c r="N84">
        <v>113.270062</v>
      </c>
      <c r="O84">
        <v>59.288786999999999</v>
      </c>
      <c r="P84">
        <v>99.695633999999998</v>
      </c>
      <c r="Q84">
        <v>20.923197999999999</v>
      </c>
      <c r="R84">
        <v>40.647866999999998</v>
      </c>
      <c r="S84">
        <v>25.305467</v>
      </c>
      <c r="T84">
        <v>0</v>
      </c>
      <c r="U84">
        <v>401.55855300000002</v>
      </c>
      <c r="V84">
        <v>19.777695999999999</v>
      </c>
      <c r="W84">
        <v>44.492077999999999</v>
      </c>
      <c r="X84">
        <v>141.45273299999999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22.429534</v>
      </c>
      <c r="AI84">
        <v>0</v>
      </c>
      <c r="AJ84">
        <v>0</v>
      </c>
      <c r="AK84">
        <v>49.890608</v>
      </c>
      <c r="AL84">
        <v>33.427253999999998</v>
      </c>
      <c r="AM84">
        <v>0</v>
      </c>
      <c r="AN84">
        <v>0.55031300000000005</v>
      </c>
      <c r="AO84">
        <v>0</v>
      </c>
      <c r="AP84">
        <v>0.49134</v>
      </c>
      <c r="AQ84">
        <v>58.960842999999997</v>
      </c>
      <c r="AR84">
        <v>12.703507</v>
      </c>
      <c r="AS84">
        <v>15.220965</v>
      </c>
      <c r="AT84">
        <v>12.954739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2356.6733940000004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658.52150700000004</v>
      </c>
      <c r="L85">
        <v>382.37096400000001</v>
      </c>
      <c r="M85">
        <v>88.218800000000002</v>
      </c>
      <c r="N85">
        <v>113.270062</v>
      </c>
      <c r="O85">
        <v>59.288786999999999</v>
      </c>
      <c r="P85">
        <v>99.695633999999998</v>
      </c>
      <c r="Q85">
        <v>20.923197999999999</v>
      </c>
      <c r="R85">
        <v>40.647866999999998</v>
      </c>
      <c r="S85">
        <v>25.305467</v>
      </c>
      <c r="T85">
        <v>0</v>
      </c>
      <c r="U85">
        <v>401.55855300000002</v>
      </c>
      <c r="V85">
        <v>19.777695999999999</v>
      </c>
      <c r="W85">
        <v>44.492077999999999</v>
      </c>
      <c r="X85">
        <v>141.45273299999999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0</v>
      </c>
      <c r="AI85">
        <v>0</v>
      </c>
      <c r="AJ85">
        <v>0</v>
      </c>
      <c r="AK85">
        <v>49.890608</v>
      </c>
      <c r="AL85">
        <v>33.427253999999998</v>
      </c>
      <c r="AM85">
        <v>0</v>
      </c>
      <c r="AN85">
        <v>0.55031300000000005</v>
      </c>
      <c r="AO85">
        <v>0</v>
      </c>
      <c r="AP85">
        <v>0.49134</v>
      </c>
      <c r="AQ85">
        <v>58.960842999999997</v>
      </c>
      <c r="AR85">
        <v>12.703507</v>
      </c>
      <c r="AS85">
        <v>15.220965</v>
      </c>
      <c r="AT85">
        <v>12.686247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2333.7452320000007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648.82050700000002</v>
      </c>
      <c r="L86">
        <v>259.63176399999998</v>
      </c>
      <c r="M86">
        <v>88.218800000000002</v>
      </c>
      <c r="N86">
        <v>113.270062</v>
      </c>
      <c r="O86">
        <v>59.288786999999999</v>
      </c>
      <c r="P86">
        <v>99.695633999999998</v>
      </c>
      <c r="Q86">
        <v>14.503938</v>
      </c>
      <c r="R86">
        <v>28.177085000000002</v>
      </c>
      <c r="S86">
        <v>17.541733000000001</v>
      </c>
      <c r="T86">
        <v>0</v>
      </c>
      <c r="U86">
        <v>401.55855300000002</v>
      </c>
      <c r="V86">
        <v>14.024296</v>
      </c>
      <c r="W86">
        <v>44.492077999999999</v>
      </c>
      <c r="X86">
        <v>141.45273299999999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0</v>
      </c>
      <c r="AI86">
        <v>0</v>
      </c>
      <c r="AJ86">
        <v>0</v>
      </c>
      <c r="AK86">
        <v>49.890608</v>
      </c>
      <c r="AL86">
        <v>33.427253999999998</v>
      </c>
      <c r="AM86">
        <v>0</v>
      </c>
      <c r="AN86">
        <v>0.55031300000000005</v>
      </c>
      <c r="AO86">
        <v>0</v>
      </c>
      <c r="AP86">
        <v>0.73701099999999997</v>
      </c>
      <c r="AQ86">
        <v>44.220632000000002</v>
      </c>
      <c r="AR86">
        <v>12.703507</v>
      </c>
      <c r="AS86">
        <v>15.220965</v>
      </c>
      <c r="AT86">
        <v>12.954739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2154.6718080000005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626.46854800000006</v>
      </c>
      <c r="L87">
        <v>211.68676400000001</v>
      </c>
      <c r="M87">
        <v>88.218800000000002</v>
      </c>
      <c r="N87">
        <v>113.270062</v>
      </c>
      <c r="O87">
        <v>59.288786999999999</v>
      </c>
      <c r="P87">
        <v>99.695633999999998</v>
      </c>
      <c r="Q87">
        <v>20.923197999999999</v>
      </c>
      <c r="R87">
        <v>40.647866999999998</v>
      </c>
      <c r="S87">
        <v>25.305467</v>
      </c>
      <c r="T87">
        <v>0</v>
      </c>
      <c r="U87">
        <v>401.55855300000002</v>
      </c>
      <c r="V87">
        <v>14.024296</v>
      </c>
      <c r="W87">
        <v>44.492077999999999</v>
      </c>
      <c r="X87">
        <v>141.45273299999999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49.890608</v>
      </c>
      <c r="AL87">
        <v>33.427253999999998</v>
      </c>
      <c r="AM87">
        <v>0</v>
      </c>
      <c r="AN87">
        <v>0.55031300000000005</v>
      </c>
      <c r="AO87">
        <v>0</v>
      </c>
      <c r="AP87">
        <v>0.73701099999999997</v>
      </c>
      <c r="AQ87">
        <v>29.480422000000001</v>
      </c>
      <c r="AR87">
        <v>12.703507</v>
      </c>
      <c r="AS87">
        <v>15.220965</v>
      </c>
      <c r="AT87">
        <v>12.954739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2096.2884149999995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648.62872700000003</v>
      </c>
      <c r="L88">
        <v>211.68676400000001</v>
      </c>
      <c r="M88">
        <v>88.218800000000002</v>
      </c>
      <c r="N88">
        <v>113.270062</v>
      </c>
      <c r="O88">
        <v>59.288786999999999</v>
      </c>
      <c r="P88">
        <v>99.695633999999998</v>
      </c>
      <c r="Q88">
        <v>20.923197999999999</v>
      </c>
      <c r="R88">
        <v>40.647866999999998</v>
      </c>
      <c r="S88">
        <v>25.305467</v>
      </c>
      <c r="T88">
        <v>0</v>
      </c>
      <c r="U88">
        <v>401.55855300000002</v>
      </c>
      <c r="V88">
        <v>14.024296</v>
      </c>
      <c r="W88">
        <v>44.492077999999999</v>
      </c>
      <c r="X88">
        <v>141.45273299999999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49.890608</v>
      </c>
      <c r="AL88">
        <v>33.427253999999998</v>
      </c>
      <c r="AM88">
        <v>0</v>
      </c>
      <c r="AN88">
        <v>0.55031300000000005</v>
      </c>
      <c r="AO88">
        <v>0</v>
      </c>
      <c r="AP88">
        <v>0.73701099999999997</v>
      </c>
      <c r="AQ88">
        <v>14.740211</v>
      </c>
      <c r="AR88">
        <v>12.703507</v>
      </c>
      <c r="AS88">
        <v>15.220965</v>
      </c>
      <c r="AT88">
        <v>12.954739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2103.7083829999997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557.24354300000005</v>
      </c>
      <c r="L89">
        <v>211.68676400000001</v>
      </c>
      <c r="M89">
        <v>88.218800000000002</v>
      </c>
      <c r="N89">
        <v>113.270062</v>
      </c>
      <c r="O89">
        <v>59.288786999999999</v>
      </c>
      <c r="P89">
        <v>99.695633999999998</v>
      </c>
      <c r="Q89">
        <v>12.794890000000001</v>
      </c>
      <c r="R89">
        <v>26.866173</v>
      </c>
      <c r="S89">
        <v>16.531915000000001</v>
      </c>
      <c r="T89">
        <v>0</v>
      </c>
      <c r="U89">
        <v>401.55855300000002</v>
      </c>
      <c r="V89">
        <v>7.9256919999999997</v>
      </c>
      <c r="W89">
        <v>35.027724999999997</v>
      </c>
      <c r="X89">
        <v>141.45273299999999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49.890608</v>
      </c>
      <c r="AL89">
        <v>20.056352</v>
      </c>
      <c r="AM89">
        <v>0</v>
      </c>
      <c r="AN89">
        <v>0.55031300000000005</v>
      </c>
      <c r="AO89">
        <v>0</v>
      </c>
      <c r="AP89">
        <v>0.73701099999999997</v>
      </c>
      <c r="AQ89">
        <v>0</v>
      </c>
      <c r="AR89">
        <v>42.345024000000002</v>
      </c>
      <c r="AS89">
        <v>18.058772000000001</v>
      </c>
      <c r="AT89">
        <v>12.954739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1970.4448989999999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557.24354300000005</v>
      </c>
      <c r="L90">
        <v>211.68676400000001</v>
      </c>
      <c r="M90">
        <v>88.218800000000002</v>
      </c>
      <c r="N90">
        <v>113.270062</v>
      </c>
      <c r="O90">
        <v>59.288786999999999</v>
      </c>
      <c r="P90">
        <v>99.695633999999998</v>
      </c>
      <c r="Q90">
        <v>12.794890000000001</v>
      </c>
      <c r="R90">
        <v>26.866173</v>
      </c>
      <c r="S90">
        <v>16.531915000000001</v>
      </c>
      <c r="T90">
        <v>0</v>
      </c>
      <c r="U90">
        <v>401.55855300000002</v>
      </c>
      <c r="V90">
        <v>9.0562039999999993</v>
      </c>
      <c r="W90">
        <v>34.678139000000002</v>
      </c>
      <c r="X90">
        <v>141.45273299999999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49.890608</v>
      </c>
      <c r="AL90">
        <v>20.056352</v>
      </c>
      <c r="AM90">
        <v>0</v>
      </c>
      <c r="AN90">
        <v>0.55031300000000005</v>
      </c>
      <c r="AO90">
        <v>0</v>
      </c>
      <c r="AP90">
        <v>0.98268100000000003</v>
      </c>
      <c r="AQ90">
        <v>0</v>
      </c>
      <c r="AR90">
        <v>42.345024000000002</v>
      </c>
      <c r="AS90">
        <v>18.058772000000001</v>
      </c>
      <c r="AT90">
        <v>12.954739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1971.471495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538.22098100000005</v>
      </c>
      <c r="L91">
        <v>211.68676400000001</v>
      </c>
      <c r="M91">
        <v>88.218800000000002</v>
      </c>
      <c r="N91">
        <v>113.270062</v>
      </c>
      <c r="O91">
        <v>59.288786999999999</v>
      </c>
      <c r="P91">
        <v>99.695633999999998</v>
      </c>
      <c r="Q91">
        <v>12.794890000000001</v>
      </c>
      <c r="R91">
        <v>26.866173</v>
      </c>
      <c r="S91">
        <v>16.531915000000001</v>
      </c>
      <c r="T91">
        <v>0</v>
      </c>
      <c r="U91">
        <v>401.55855300000002</v>
      </c>
      <c r="V91">
        <v>9.2409359999999996</v>
      </c>
      <c r="W91">
        <v>34.678139000000002</v>
      </c>
      <c r="X91">
        <v>141.45273299999999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49.890608</v>
      </c>
      <c r="AL91">
        <v>20.056352</v>
      </c>
      <c r="AM91">
        <v>0</v>
      </c>
      <c r="AN91">
        <v>0.55031300000000005</v>
      </c>
      <c r="AO91">
        <v>0</v>
      </c>
      <c r="AP91">
        <v>0.98268100000000003</v>
      </c>
      <c r="AQ91">
        <v>0</v>
      </c>
      <c r="AR91">
        <v>4.234502</v>
      </c>
      <c r="AS91">
        <v>15.220965</v>
      </c>
      <c r="AT91">
        <v>12.954739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1911.685336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550.29353200000003</v>
      </c>
      <c r="L92">
        <v>211.68676400000001</v>
      </c>
      <c r="M92">
        <v>88.218800000000002</v>
      </c>
      <c r="N92">
        <v>113.270062</v>
      </c>
      <c r="O92">
        <v>59.288786999999999</v>
      </c>
      <c r="P92">
        <v>99.695633999999998</v>
      </c>
      <c r="Q92">
        <v>12.794890000000001</v>
      </c>
      <c r="R92">
        <v>26.866173</v>
      </c>
      <c r="S92">
        <v>16.531915000000001</v>
      </c>
      <c r="T92">
        <v>0</v>
      </c>
      <c r="U92">
        <v>401.55855300000002</v>
      </c>
      <c r="V92">
        <v>9.2409359999999996</v>
      </c>
      <c r="W92">
        <v>34.678139000000002</v>
      </c>
      <c r="X92">
        <v>117.23597700000001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49.890608</v>
      </c>
      <c r="AL92">
        <v>20.056352</v>
      </c>
      <c r="AM92">
        <v>0</v>
      </c>
      <c r="AN92">
        <v>0.55031300000000005</v>
      </c>
      <c r="AO92">
        <v>0</v>
      </c>
      <c r="AP92">
        <v>0.98268100000000003</v>
      </c>
      <c r="AQ92">
        <v>0</v>
      </c>
      <c r="AR92">
        <v>4.234502</v>
      </c>
      <c r="AS92">
        <v>15.220965</v>
      </c>
      <c r="AT92">
        <v>12.954739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1899.541131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557.24354300000005</v>
      </c>
      <c r="L93">
        <v>211.68676400000001</v>
      </c>
      <c r="M93">
        <v>88.218800000000002</v>
      </c>
      <c r="N93">
        <v>113.270062</v>
      </c>
      <c r="O93">
        <v>59.288786999999999</v>
      </c>
      <c r="P93">
        <v>69.109841000000003</v>
      </c>
      <c r="Q93">
        <v>12.794890000000001</v>
      </c>
      <c r="R93">
        <v>26.866173</v>
      </c>
      <c r="S93">
        <v>16.531915000000001</v>
      </c>
      <c r="T93">
        <v>0</v>
      </c>
      <c r="U93">
        <v>401.55855300000002</v>
      </c>
      <c r="V93">
        <v>9.3179420000000004</v>
      </c>
      <c r="W93">
        <v>34.678139000000002</v>
      </c>
      <c r="X93">
        <v>117.23597700000001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49.890608</v>
      </c>
      <c r="AL93">
        <v>20.056352</v>
      </c>
      <c r="AM93">
        <v>0</v>
      </c>
      <c r="AN93">
        <v>0.55031300000000005</v>
      </c>
      <c r="AO93">
        <v>0</v>
      </c>
      <c r="AP93">
        <v>0.98268100000000003</v>
      </c>
      <c r="AQ93">
        <v>0</v>
      </c>
      <c r="AR93">
        <v>4.234502</v>
      </c>
      <c r="AS93">
        <v>15.220965</v>
      </c>
      <c r="AT93">
        <v>12.954739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1875.9823549999999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481.26232099999999</v>
      </c>
      <c r="L94">
        <v>211.68676400000001</v>
      </c>
      <c r="M94">
        <v>88.218800000000002</v>
      </c>
      <c r="N94">
        <v>113.270062</v>
      </c>
      <c r="O94">
        <v>59.288786999999999</v>
      </c>
      <c r="P94">
        <v>69.109841000000003</v>
      </c>
      <c r="Q94">
        <v>12.794890000000001</v>
      </c>
      <c r="R94">
        <v>26.866173</v>
      </c>
      <c r="S94">
        <v>16.531915000000001</v>
      </c>
      <c r="T94">
        <v>0</v>
      </c>
      <c r="U94">
        <v>401.55855300000002</v>
      </c>
      <c r="V94">
        <v>9.3179420000000004</v>
      </c>
      <c r="W94">
        <v>34.678139000000002</v>
      </c>
      <c r="X94">
        <v>117.23597700000001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49.890608</v>
      </c>
      <c r="AL94">
        <v>20.056352</v>
      </c>
      <c r="AM94">
        <v>0</v>
      </c>
      <c r="AN94">
        <v>0.55031300000000005</v>
      </c>
      <c r="AO94">
        <v>0</v>
      </c>
      <c r="AP94">
        <v>0.98268100000000003</v>
      </c>
      <c r="AQ94">
        <v>0</v>
      </c>
      <c r="AR94">
        <v>4.234502</v>
      </c>
      <c r="AS94">
        <v>15.220965</v>
      </c>
      <c r="AT94">
        <v>12.954739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1800.0011329999998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399.93801200000001</v>
      </c>
      <c r="L95">
        <v>211.68676400000001</v>
      </c>
      <c r="M95">
        <v>88.218800000000002</v>
      </c>
      <c r="N95">
        <v>113.270062</v>
      </c>
      <c r="O95">
        <v>59.288786999999999</v>
      </c>
      <c r="P95">
        <v>69.109841000000003</v>
      </c>
      <c r="Q95">
        <v>12.794890000000001</v>
      </c>
      <c r="R95">
        <v>26.866173</v>
      </c>
      <c r="S95">
        <v>16.531915000000001</v>
      </c>
      <c r="T95">
        <v>0</v>
      </c>
      <c r="U95">
        <v>401.55855300000002</v>
      </c>
      <c r="V95">
        <v>9.2473530000000004</v>
      </c>
      <c r="W95">
        <v>34.678139000000002</v>
      </c>
      <c r="X95">
        <v>117.23597700000001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49.890608</v>
      </c>
      <c r="AL95">
        <v>20.056352</v>
      </c>
      <c r="AM95">
        <v>0</v>
      </c>
      <c r="AN95">
        <v>0.55031300000000005</v>
      </c>
      <c r="AO95">
        <v>0</v>
      </c>
      <c r="AP95">
        <v>0.98268100000000003</v>
      </c>
      <c r="AQ95">
        <v>0</v>
      </c>
      <c r="AR95">
        <v>4.234502</v>
      </c>
      <c r="AS95">
        <v>15.220965</v>
      </c>
      <c r="AT95">
        <v>12.954739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1718.6062350000002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360.27461</v>
      </c>
      <c r="L96">
        <v>211.68676400000001</v>
      </c>
      <c r="M96">
        <v>88.218800000000002</v>
      </c>
      <c r="N96">
        <v>113.270062</v>
      </c>
      <c r="O96">
        <v>59.288786999999999</v>
      </c>
      <c r="P96">
        <v>69.109841000000003</v>
      </c>
      <c r="Q96">
        <v>11.318426000000001</v>
      </c>
      <c r="R96">
        <v>16.925840000000001</v>
      </c>
      <c r="S96">
        <v>13.368058</v>
      </c>
      <c r="T96">
        <v>0</v>
      </c>
      <c r="U96">
        <v>401.55855300000002</v>
      </c>
      <c r="V96">
        <v>9.2473530000000004</v>
      </c>
      <c r="W96">
        <v>34.678139000000002</v>
      </c>
      <c r="X96">
        <v>117.23597700000001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49.890608</v>
      </c>
      <c r="AL96">
        <v>20.056352</v>
      </c>
      <c r="AM96">
        <v>0</v>
      </c>
      <c r="AN96">
        <v>0.55031300000000005</v>
      </c>
      <c r="AO96">
        <v>0</v>
      </c>
      <c r="AP96">
        <v>0.98268100000000003</v>
      </c>
      <c r="AQ96">
        <v>0</v>
      </c>
      <c r="AR96">
        <v>4.234502</v>
      </c>
      <c r="AS96">
        <v>15.220965</v>
      </c>
      <c r="AT96">
        <v>12.954739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1664.362179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360.28461800000002</v>
      </c>
      <c r="L97">
        <v>211.68676400000001</v>
      </c>
      <c r="M97">
        <v>88.218800000000002</v>
      </c>
      <c r="N97">
        <v>113.270062</v>
      </c>
      <c r="O97">
        <v>59.288786999999999</v>
      </c>
      <c r="P97">
        <v>69.109841000000003</v>
      </c>
      <c r="Q97">
        <v>11.318426000000001</v>
      </c>
      <c r="R97">
        <v>17.646889000000002</v>
      </c>
      <c r="S97">
        <v>13.368058</v>
      </c>
      <c r="T97">
        <v>0</v>
      </c>
      <c r="U97">
        <v>401.55855300000002</v>
      </c>
      <c r="V97">
        <v>7.6645190000000003</v>
      </c>
      <c r="W97">
        <v>34.678139000000002</v>
      </c>
      <c r="X97">
        <v>117.23597700000001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49.890608</v>
      </c>
      <c r="AL97">
        <v>20.056352</v>
      </c>
      <c r="AM97">
        <v>0</v>
      </c>
      <c r="AN97">
        <v>0.55031300000000005</v>
      </c>
      <c r="AO97">
        <v>0</v>
      </c>
      <c r="AP97">
        <v>0.98268100000000003</v>
      </c>
      <c r="AQ97">
        <v>0</v>
      </c>
      <c r="AR97">
        <v>42.345024000000002</v>
      </c>
      <c r="AS97">
        <v>15.220965</v>
      </c>
      <c r="AT97">
        <v>12.954739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1701.6209240000001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360.27952499999998</v>
      </c>
      <c r="L98">
        <v>211.68676400000001</v>
      </c>
      <c r="M98">
        <v>88.218800000000002</v>
      </c>
      <c r="N98">
        <v>113.270062</v>
      </c>
      <c r="O98">
        <v>59.288786999999999</v>
      </c>
      <c r="P98">
        <v>69.109841000000003</v>
      </c>
      <c r="Q98">
        <v>11.318426000000001</v>
      </c>
      <c r="R98">
        <v>17.646889000000002</v>
      </c>
      <c r="S98">
        <v>13.368058</v>
      </c>
      <c r="T98">
        <v>0</v>
      </c>
      <c r="U98">
        <v>401.55855300000002</v>
      </c>
      <c r="V98">
        <v>7.6645190000000003</v>
      </c>
      <c r="W98">
        <v>23.766912000000001</v>
      </c>
      <c r="X98">
        <v>88.669578999999999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49.890608</v>
      </c>
      <c r="AL98">
        <v>20.056352</v>
      </c>
      <c r="AM98">
        <v>0</v>
      </c>
      <c r="AN98">
        <v>0.55031300000000005</v>
      </c>
      <c r="AO98">
        <v>0</v>
      </c>
      <c r="AP98">
        <v>0.98268100000000003</v>
      </c>
      <c r="AQ98">
        <v>0</v>
      </c>
      <c r="AR98">
        <v>42.345024000000002</v>
      </c>
      <c r="AS98">
        <v>15.220965</v>
      </c>
      <c r="AT98">
        <v>12.868437999999999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1662.0519049999996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12.98436598024999</v>
      </c>
      <c r="L99">
        <f t="shared" si="2"/>
        <v>6.8109899879999958</v>
      </c>
      <c r="M99">
        <f t="shared" si="2"/>
        <v>1.9018103989999973</v>
      </c>
      <c r="N99">
        <f t="shared" si="2"/>
        <v>2.5932415514999949</v>
      </c>
      <c r="O99">
        <f t="shared" si="2"/>
        <v>1.3334424245000016</v>
      </c>
      <c r="P99">
        <f t="shared" si="2"/>
        <v>2.0977647597499982</v>
      </c>
      <c r="Q99">
        <f t="shared" si="2"/>
        <v>0.39259049999999956</v>
      </c>
      <c r="R99">
        <f t="shared" si="2"/>
        <v>0.76556241949999981</v>
      </c>
      <c r="S99">
        <f t="shared" si="2"/>
        <v>0.47866781224999999</v>
      </c>
      <c r="T99">
        <f t="shared" si="2"/>
        <v>0</v>
      </c>
      <c r="U99">
        <f t="shared" si="2"/>
        <v>9.6374052720000023</v>
      </c>
      <c r="V99">
        <f t="shared" si="2"/>
        <v>0.34512097549999982</v>
      </c>
      <c r="W99">
        <f t="shared" si="2"/>
        <v>0.86085577000000146</v>
      </c>
      <c r="X99">
        <f t="shared" si="2"/>
        <v>2.9344148057500012</v>
      </c>
      <c r="Y99">
        <f t="shared" si="2"/>
        <v>0</v>
      </c>
      <c r="Z99">
        <f t="shared" si="2"/>
        <v>7.3897534500000028E-2</v>
      </c>
      <c r="AA99">
        <f t="shared" si="2"/>
        <v>0.22724566550000003</v>
      </c>
      <c r="AB99">
        <f t="shared" si="2"/>
        <v>0.1278213695</v>
      </c>
      <c r="AC99">
        <f t="shared" si="2"/>
        <v>9.1579746749999968E-2</v>
      </c>
      <c r="AD99">
        <f t="shared" si="2"/>
        <v>0.12695570024999997</v>
      </c>
      <c r="AE99">
        <f t="shared" si="2"/>
        <v>0.21820537624999989</v>
      </c>
      <c r="AF99">
        <f t="shared" si="2"/>
        <v>0.24137987024999993</v>
      </c>
      <c r="AG99">
        <f t="shared" si="2"/>
        <v>1.010177376000001</v>
      </c>
      <c r="AH99">
        <f t="shared" si="2"/>
        <v>0.60841246074999999</v>
      </c>
      <c r="AI99">
        <f t="shared" si="2"/>
        <v>5.0047866999999989E-2</v>
      </c>
      <c r="AJ99">
        <f t="shared" si="2"/>
        <v>0</v>
      </c>
      <c r="AK99">
        <f t="shared" si="2"/>
        <v>1.1973745920000003</v>
      </c>
      <c r="AL99">
        <f t="shared" si="2"/>
        <v>0.48218813499999996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4.723009225000005E-2</v>
      </c>
      <c r="AQ99">
        <f t="shared" si="2"/>
        <v>0.43978989525000017</v>
      </c>
      <c r="AR99">
        <f t="shared" si="2"/>
        <v>0.37051895574999971</v>
      </c>
      <c r="AS99">
        <f t="shared" si="2"/>
        <v>0.3476958559999998</v>
      </c>
      <c r="AT99">
        <f t="shared" si="2"/>
        <v>0.30881374500000031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49.118774407999993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182.89</v>
      </c>
      <c r="C3" s="75">
        <v>35.479999999999997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80.55</v>
      </c>
      <c r="L3">
        <v>1.01</v>
      </c>
      <c r="M3">
        <v>6.04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1.66</v>
      </c>
      <c r="T3">
        <v>112.91</v>
      </c>
      <c r="U3">
        <v>37.64</v>
      </c>
      <c r="V3">
        <v>37.619999999999997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182.89</v>
      </c>
      <c r="C4" s="75">
        <v>35.479999999999997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80.55</v>
      </c>
      <c r="L4">
        <v>1.01</v>
      </c>
      <c r="M4">
        <v>5.66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1.66</v>
      </c>
      <c r="T4">
        <v>113</v>
      </c>
      <c r="U4">
        <v>37.67</v>
      </c>
      <c r="V4">
        <v>37.65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182.89</v>
      </c>
      <c r="C5" s="75">
        <v>35.479999999999997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42.19</v>
      </c>
      <c r="L5">
        <v>1.01</v>
      </c>
      <c r="M5">
        <v>5.5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1.66</v>
      </c>
      <c r="T5">
        <v>113.13</v>
      </c>
      <c r="U5">
        <v>37.71</v>
      </c>
      <c r="V5">
        <v>37.71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182.89</v>
      </c>
      <c r="C6" s="75">
        <v>35.479999999999997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42.19</v>
      </c>
      <c r="L6">
        <v>1.01</v>
      </c>
      <c r="M6">
        <v>5.4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1.66</v>
      </c>
      <c r="T6">
        <v>113.53</v>
      </c>
      <c r="U6">
        <v>37.840000000000003</v>
      </c>
      <c r="V6">
        <v>37.85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182.89</v>
      </c>
      <c r="C7" s="75">
        <v>35.479999999999997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42.19</v>
      </c>
      <c r="L7">
        <v>1.01</v>
      </c>
      <c r="M7">
        <v>5.4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1.66</v>
      </c>
      <c r="T7">
        <v>113.8</v>
      </c>
      <c r="U7">
        <v>37.93</v>
      </c>
      <c r="V7">
        <v>37.94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182.89</v>
      </c>
      <c r="C8" s="75">
        <v>35.479999999999997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42.19</v>
      </c>
      <c r="L8">
        <v>1.01</v>
      </c>
      <c r="M8">
        <v>5.39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1.66</v>
      </c>
      <c r="T8">
        <v>113.83</v>
      </c>
      <c r="U8">
        <v>37.94</v>
      </c>
      <c r="V8">
        <v>37.950000000000003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182.89</v>
      </c>
      <c r="C9" s="75">
        <v>35.479999999999997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42.19</v>
      </c>
      <c r="L9">
        <v>1.01</v>
      </c>
      <c r="M9">
        <v>5.3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1.66</v>
      </c>
      <c r="T9">
        <v>113.84</v>
      </c>
      <c r="U9">
        <v>37.950000000000003</v>
      </c>
      <c r="V9">
        <v>37.93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182.89</v>
      </c>
      <c r="C10" s="75">
        <v>35.479999999999997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42.19</v>
      </c>
      <c r="L10">
        <v>1.01</v>
      </c>
      <c r="M10">
        <v>5.16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1.66</v>
      </c>
      <c r="T10">
        <v>113.63</v>
      </c>
      <c r="U10">
        <v>37.880000000000003</v>
      </c>
      <c r="V10">
        <v>37.86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182.89</v>
      </c>
      <c r="C11" s="75">
        <v>35.479999999999997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42.19</v>
      </c>
      <c r="L11">
        <v>0.93</v>
      </c>
      <c r="M11">
        <v>2.44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1.66</v>
      </c>
      <c r="T11">
        <v>113.84</v>
      </c>
      <c r="U11">
        <v>37.950000000000003</v>
      </c>
      <c r="V11">
        <v>37.93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150.55000000000001</v>
      </c>
      <c r="C12" s="75">
        <v>35.479999999999997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42.19</v>
      </c>
      <c r="L12">
        <v>0.93</v>
      </c>
      <c r="M12">
        <v>2.4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1.66</v>
      </c>
      <c r="T12">
        <v>113.64</v>
      </c>
      <c r="U12">
        <v>37.880000000000003</v>
      </c>
      <c r="V12">
        <v>37.869999999999997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150.55000000000001</v>
      </c>
      <c r="C13" s="75">
        <v>35.479999999999997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42.19</v>
      </c>
      <c r="L13">
        <v>0.93</v>
      </c>
      <c r="M13">
        <v>2.4300000000000002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1.66</v>
      </c>
      <c r="T13">
        <v>113.73</v>
      </c>
      <c r="U13">
        <v>37.909999999999997</v>
      </c>
      <c r="V13">
        <v>37.9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150.55000000000001</v>
      </c>
      <c r="C14" s="75">
        <v>35.479999999999997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42.19</v>
      </c>
      <c r="L14">
        <v>0.93</v>
      </c>
      <c r="M14">
        <v>2.44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1.66</v>
      </c>
      <c r="T14">
        <v>113.24</v>
      </c>
      <c r="U14">
        <v>37.75</v>
      </c>
      <c r="V14">
        <v>37.74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150.55000000000001</v>
      </c>
      <c r="C15" s="75">
        <v>35.479999999999997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42.19</v>
      </c>
      <c r="L15">
        <v>0.93</v>
      </c>
      <c r="M15">
        <v>2.44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1.66</v>
      </c>
      <c r="T15">
        <v>113.36</v>
      </c>
      <c r="U15">
        <v>37.79</v>
      </c>
      <c r="V15">
        <v>37.78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150.55000000000001</v>
      </c>
      <c r="C16" s="75">
        <v>35.479999999999997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42.19</v>
      </c>
      <c r="L16">
        <v>0.93</v>
      </c>
      <c r="M16">
        <v>2.4300000000000002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1.66</v>
      </c>
      <c r="T16">
        <v>113.69</v>
      </c>
      <c r="U16">
        <v>37.9</v>
      </c>
      <c r="V16">
        <v>37.880000000000003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150.55000000000001</v>
      </c>
      <c r="C17" s="75">
        <v>35.479999999999997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42.19</v>
      </c>
      <c r="L17">
        <v>0.93</v>
      </c>
      <c r="M17">
        <v>2.4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1.66</v>
      </c>
      <c r="T17">
        <v>113.5</v>
      </c>
      <c r="U17">
        <v>37.83</v>
      </c>
      <c r="V17">
        <v>37.840000000000003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150.55000000000001</v>
      </c>
      <c r="C18" s="75">
        <v>35.479999999999997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42.19</v>
      </c>
      <c r="L18">
        <v>0.93</v>
      </c>
      <c r="M18">
        <v>2.41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1.66</v>
      </c>
      <c r="T18">
        <v>113.71</v>
      </c>
      <c r="U18">
        <v>37.9</v>
      </c>
      <c r="V18">
        <v>37.9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150.55000000000001</v>
      </c>
      <c r="C19" s="75">
        <v>35.479999999999997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42.19</v>
      </c>
      <c r="L19">
        <v>0.93</v>
      </c>
      <c r="M19">
        <v>2.42</v>
      </c>
      <c r="N19" s="135">
        <v>0</v>
      </c>
      <c r="O19" s="135">
        <v>0</v>
      </c>
      <c r="P19" s="135">
        <v>0</v>
      </c>
      <c r="Q19">
        <v>1.06</v>
      </c>
      <c r="R19">
        <v>0</v>
      </c>
      <c r="S19">
        <v>1.66</v>
      </c>
      <c r="T19">
        <v>113.73</v>
      </c>
      <c r="U19">
        <v>37.909999999999997</v>
      </c>
      <c r="V19">
        <v>37.909999999999997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150.55000000000001</v>
      </c>
      <c r="C20" s="75">
        <v>35.479999999999997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42.19</v>
      </c>
      <c r="L20">
        <v>0.93</v>
      </c>
      <c r="M20">
        <v>2.4</v>
      </c>
      <c r="N20" s="135">
        <v>0</v>
      </c>
      <c r="O20" s="135">
        <v>0</v>
      </c>
      <c r="P20" s="135">
        <v>0</v>
      </c>
      <c r="Q20">
        <v>1.06</v>
      </c>
      <c r="R20">
        <v>0</v>
      </c>
      <c r="S20">
        <v>1.66</v>
      </c>
      <c r="T20">
        <v>113.66</v>
      </c>
      <c r="U20">
        <v>37.89</v>
      </c>
      <c r="V20">
        <v>37.880000000000003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35.479999999999997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42.19</v>
      </c>
      <c r="L21">
        <v>0.93</v>
      </c>
      <c r="M21">
        <v>2.42</v>
      </c>
      <c r="N21" s="135">
        <v>0</v>
      </c>
      <c r="O21" s="135">
        <v>0</v>
      </c>
      <c r="P21" s="135">
        <v>0</v>
      </c>
      <c r="Q21">
        <v>1.06</v>
      </c>
      <c r="R21">
        <v>0</v>
      </c>
      <c r="S21">
        <v>1.66</v>
      </c>
      <c r="T21">
        <v>114.14</v>
      </c>
      <c r="U21">
        <v>38.049999999999997</v>
      </c>
      <c r="V21">
        <v>38.03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182.89</v>
      </c>
      <c r="C22" s="75">
        <v>35.479999999999997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70.03</v>
      </c>
      <c r="J22">
        <v>148.32</v>
      </c>
      <c r="K22">
        <v>42.19</v>
      </c>
      <c r="L22">
        <v>0.93</v>
      </c>
      <c r="M22">
        <v>2.41</v>
      </c>
      <c r="N22" s="135">
        <v>0</v>
      </c>
      <c r="O22" s="135">
        <v>0</v>
      </c>
      <c r="P22" s="135">
        <v>0</v>
      </c>
      <c r="Q22">
        <v>1.06</v>
      </c>
      <c r="R22">
        <v>0</v>
      </c>
      <c r="S22">
        <v>1.66</v>
      </c>
      <c r="T22">
        <v>114.05</v>
      </c>
      <c r="U22">
        <v>38.020000000000003</v>
      </c>
      <c r="V22">
        <v>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35.479999999999997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148.32</v>
      </c>
      <c r="K23">
        <v>42.19</v>
      </c>
      <c r="L23">
        <v>1.01</v>
      </c>
      <c r="M23">
        <v>2.41</v>
      </c>
      <c r="N23" s="135">
        <v>0</v>
      </c>
      <c r="O23" s="135">
        <v>0</v>
      </c>
      <c r="P23" s="135">
        <v>0</v>
      </c>
      <c r="Q23">
        <v>1.06</v>
      </c>
      <c r="R23">
        <v>0</v>
      </c>
      <c r="S23">
        <v>1.61</v>
      </c>
      <c r="T23">
        <v>114.09</v>
      </c>
      <c r="U23">
        <v>38.03</v>
      </c>
      <c r="V23">
        <v>38.03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182.89</v>
      </c>
      <c r="C24" s="75">
        <v>35.479999999999997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148.32</v>
      </c>
      <c r="K24">
        <v>42.19</v>
      </c>
      <c r="L24">
        <v>1.01</v>
      </c>
      <c r="M24">
        <v>2.41</v>
      </c>
      <c r="N24" s="135">
        <v>0</v>
      </c>
      <c r="O24" s="135">
        <v>0</v>
      </c>
      <c r="P24" s="135">
        <v>0</v>
      </c>
      <c r="Q24">
        <v>1.06</v>
      </c>
      <c r="R24">
        <v>0</v>
      </c>
      <c r="S24">
        <v>1.61</v>
      </c>
      <c r="T24">
        <v>113.97</v>
      </c>
      <c r="U24">
        <v>37.99</v>
      </c>
      <c r="V24">
        <v>37.99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182.89</v>
      </c>
      <c r="C25" s="75">
        <v>35.479999999999997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148.32</v>
      </c>
      <c r="K25">
        <v>62.33</v>
      </c>
      <c r="L25">
        <v>1.01</v>
      </c>
      <c r="M25">
        <v>2.4300000000000002</v>
      </c>
      <c r="N25" s="135">
        <v>0</v>
      </c>
      <c r="O25" s="135">
        <v>0</v>
      </c>
      <c r="P25" s="135">
        <v>0</v>
      </c>
      <c r="Q25">
        <v>1.06</v>
      </c>
      <c r="R25">
        <v>0</v>
      </c>
      <c r="S25">
        <v>1.61</v>
      </c>
      <c r="T25">
        <v>113.76</v>
      </c>
      <c r="U25">
        <v>37.92</v>
      </c>
      <c r="V25">
        <v>37.909999999999997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182.89</v>
      </c>
      <c r="C26" s="75">
        <v>35.479999999999997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148.32</v>
      </c>
      <c r="K26">
        <v>62.33</v>
      </c>
      <c r="L26">
        <v>1.01</v>
      </c>
      <c r="M26">
        <v>2.42</v>
      </c>
      <c r="N26" s="135">
        <v>0</v>
      </c>
      <c r="O26" s="135">
        <v>0</v>
      </c>
      <c r="P26" s="135">
        <v>0</v>
      </c>
      <c r="Q26">
        <v>1.06</v>
      </c>
      <c r="R26">
        <v>0</v>
      </c>
      <c r="S26">
        <v>1.61</v>
      </c>
      <c r="T26">
        <v>113.79</v>
      </c>
      <c r="U26">
        <v>37.93</v>
      </c>
      <c r="V26">
        <v>37.92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230.84</v>
      </c>
      <c r="C27" s="75">
        <v>54.29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148.32</v>
      </c>
      <c r="K27">
        <v>71.92</v>
      </c>
      <c r="L27">
        <v>1.01</v>
      </c>
      <c r="M27">
        <v>2.41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1.61</v>
      </c>
      <c r="T27">
        <v>100.17</v>
      </c>
      <c r="U27">
        <v>33.39</v>
      </c>
      <c r="V27">
        <v>33.380000000000003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73.14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70.03</v>
      </c>
      <c r="J28">
        <v>191.78</v>
      </c>
      <c r="K28">
        <v>100.44</v>
      </c>
      <c r="L28">
        <v>1.01</v>
      </c>
      <c r="M28">
        <v>2.42</v>
      </c>
      <c r="N28" s="135">
        <v>0</v>
      </c>
      <c r="O28" s="135">
        <v>0</v>
      </c>
      <c r="P28" s="135">
        <v>0</v>
      </c>
      <c r="Q28">
        <v>1.06</v>
      </c>
      <c r="R28">
        <v>0</v>
      </c>
      <c r="S28">
        <v>1.61</v>
      </c>
      <c r="T28">
        <v>100.14</v>
      </c>
      <c r="U28">
        <v>33.380000000000003</v>
      </c>
      <c r="V28">
        <v>33.369999999999997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73.14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70.03</v>
      </c>
      <c r="J29">
        <v>239.72</v>
      </c>
      <c r="K29">
        <v>100.44</v>
      </c>
      <c r="L29">
        <v>1.01</v>
      </c>
      <c r="M29">
        <v>2.41</v>
      </c>
      <c r="N29" s="135">
        <v>0</v>
      </c>
      <c r="O29" s="135">
        <v>0</v>
      </c>
      <c r="P29" s="135">
        <v>0</v>
      </c>
      <c r="Q29">
        <v>1.06</v>
      </c>
      <c r="R29">
        <v>0</v>
      </c>
      <c r="S29">
        <v>1.61</v>
      </c>
      <c r="T29">
        <v>100.06</v>
      </c>
      <c r="U29">
        <v>33.35</v>
      </c>
      <c r="V29">
        <v>33.36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73.14</v>
      </c>
      <c r="D30" s="135">
        <f t="shared" si="0"/>
        <v>7.37</v>
      </c>
      <c r="E30" s="75"/>
      <c r="F30" s="78">
        <v>0.12</v>
      </c>
      <c r="G30" s="78">
        <v>0.12</v>
      </c>
      <c r="H30" s="78">
        <v>0.12</v>
      </c>
      <c r="I30">
        <v>70.03</v>
      </c>
      <c r="J30">
        <v>269.69</v>
      </c>
      <c r="K30">
        <v>100.44</v>
      </c>
      <c r="L30">
        <v>1.01</v>
      </c>
      <c r="M30">
        <v>2.4</v>
      </c>
      <c r="N30" s="135">
        <v>0.57999999999999996</v>
      </c>
      <c r="O30" s="135">
        <v>6</v>
      </c>
      <c r="P30" s="135">
        <v>0.79</v>
      </c>
      <c r="Q30">
        <v>1.06</v>
      </c>
      <c r="R30">
        <v>0</v>
      </c>
      <c r="S30">
        <v>1.61</v>
      </c>
      <c r="T30">
        <v>100.17</v>
      </c>
      <c r="U30">
        <v>33.39</v>
      </c>
      <c r="V30">
        <v>33.39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73.14</v>
      </c>
      <c r="D31" s="135">
        <f t="shared" si="0"/>
        <v>22.9</v>
      </c>
      <c r="E31" s="75"/>
      <c r="F31" s="78">
        <v>0.2</v>
      </c>
      <c r="G31" s="78">
        <v>0.2</v>
      </c>
      <c r="H31" s="78">
        <v>0.21</v>
      </c>
      <c r="I31">
        <v>70.03</v>
      </c>
      <c r="J31">
        <v>269.69</v>
      </c>
      <c r="K31">
        <v>100.44</v>
      </c>
      <c r="L31">
        <v>1.01</v>
      </c>
      <c r="M31">
        <v>2.4300000000000002</v>
      </c>
      <c r="N31" s="135">
        <v>5.62</v>
      </c>
      <c r="O31" s="135">
        <v>11.97</v>
      </c>
      <c r="P31" s="135">
        <v>5.31</v>
      </c>
      <c r="Q31">
        <v>1.06</v>
      </c>
      <c r="R31">
        <v>0.17</v>
      </c>
      <c r="S31">
        <v>1.61</v>
      </c>
      <c r="T31">
        <v>100.47</v>
      </c>
      <c r="U31">
        <v>33.49</v>
      </c>
      <c r="V31">
        <v>33.479999999999997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85.51</v>
      </c>
      <c r="D32" s="135">
        <f t="shared" si="0"/>
        <v>26.400000000000002</v>
      </c>
      <c r="E32" s="75"/>
      <c r="F32" s="78">
        <v>0.44</v>
      </c>
      <c r="G32" s="78">
        <v>0.44</v>
      </c>
      <c r="H32" s="78">
        <v>0.44</v>
      </c>
      <c r="I32">
        <v>116.45</v>
      </c>
      <c r="J32">
        <v>269.69</v>
      </c>
      <c r="K32">
        <v>100.44</v>
      </c>
      <c r="L32">
        <v>1.01</v>
      </c>
      <c r="M32">
        <v>2.4</v>
      </c>
      <c r="N32" s="135">
        <v>8.8000000000000007</v>
      </c>
      <c r="O32" s="135">
        <v>8.8000000000000007</v>
      </c>
      <c r="P32" s="135">
        <v>8.8000000000000007</v>
      </c>
      <c r="Q32">
        <v>1.06</v>
      </c>
      <c r="R32">
        <v>1.82</v>
      </c>
      <c r="S32">
        <v>1.61</v>
      </c>
      <c r="T32">
        <v>100.27</v>
      </c>
      <c r="U32">
        <v>33.42</v>
      </c>
      <c r="V32">
        <v>33.42</v>
      </c>
      <c r="W32">
        <v>2.1</v>
      </c>
      <c r="X32">
        <v>0.42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85.51</v>
      </c>
      <c r="D33" s="135">
        <f t="shared" si="0"/>
        <v>25.900000000000002</v>
      </c>
      <c r="E33" s="75"/>
      <c r="F33" s="78">
        <v>0.71</v>
      </c>
      <c r="G33" s="78">
        <v>0.71</v>
      </c>
      <c r="H33" s="78">
        <v>0.73</v>
      </c>
      <c r="I33">
        <v>116.45</v>
      </c>
      <c r="J33">
        <v>269.69</v>
      </c>
      <c r="K33">
        <v>100.44</v>
      </c>
      <c r="L33">
        <v>1.01</v>
      </c>
      <c r="M33">
        <v>2.4</v>
      </c>
      <c r="N33" s="135">
        <v>8.6300000000000008</v>
      </c>
      <c r="O33" s="135">
        <v>8.6300000000000008</v>
      </c>
      <c r="P33" s="135">
        <v>8.64</v>
      </c>
      <c r="Q33">
        <v>1.06</v>
      </c>
      <c r="R33">
        <v>4.3099999999999996</v>
      </c>
      <c r="S33">
        <v>1.61</v>
      </c>
      <c r="T33">
        <v>100.4</v>
      </c>
      <c r="U33">
        <v>33.47</v>
      </c>
      <c r="V33">
        <v>33.46</v>
      </c>
      <c r="W33">
        <v>4.2</v>
      </c>
      <c r="X33">
        <v>0.84</v>
      </c>
      <c r="Y33">
        <v>1.68</v>
      </c>
      <c r="Z33">
        <v>6.5</v>
      </c>
      <c r="AA33">
        <v>0.44</v>
      </c>
      <c r="AB33">
        <v>0.22</v>
      </c>
    </row>
    <row r="34" spans="1:28">
      <c r="A34" t="s">
        <v>76</v>
      </c>
      <c r="B34" s="75">
        <v>259.48</v>
      </c>
      <c r="C34" s="75">
        <v>85.51</v>
      </c>
      <c r="D34" s="135">
        <f t="shared" si="0"/>
        <v>25.900000000000002</v>
      </c>
      <c r="E34" s="75"/>
      <c r="F34" s="78">
        <v>0.96</v>
      </c>
      <c r="G34" s="78">
        <v>0.96</v>
      </c>
      <c r="H34" s="78">
        <v>0.98</v>
      </c>
      <c r="I34">
        <v>116.45</v>
      </c>
      <c r="J34">
        <v>269.69</v>
      </c>
      <c r="K34">
        <v>100.44</v>
      </c>
      <c r="L34">
        <v>1.01</v>
      </c>
      <c r="M34">
        <v>2.42</v>
      </c>
      <c r="N34" s="135">
        <v>8.6300000000000008</v>
      </c>
      <c r="O34" s="135">
        <v>8.6300000000000008</v>
      </c>
      <c r="P34" s="135">
        <v>8.64</v>
      </c>
      <c r="Q34">
        <v>1.06</v>
      </c>
      <c r="R34">
        <v>7.16</v>
      </c>
      <c r="S34">
        <v>1.61</v>
      </c>
      <c r="T34">
        <v>100.27</v>
      </c>
      <c r="U34">
        <v>33.42</v>
      </c>
      <c r="V34">
        <v>33.42</v>
      </c>
      <c r="W34">
        <v>13.58</v>
      </c>
      <c r="X34">
        <v>2.72</v>
      </c>
      <c r="Y34">
        <v>2.94</v>
      </c>
      <c r="Z34">
        <v>6.5</v>
      </c>
      <c r="AA34">
        <v>1.76</v>
      </c>
      <c r="AB34">
        <v>0.88</v>
      </c>
    </row>
    <row r="35" spans="1:28">
      <c r="A35" t="s">
        <v>77</v>
      </c>
      <c r="B35" s="75">
        <v>259.48</v>
      </c>
      <c r="C35" s="75">
        <v>85.51</v>
      </c>
      <c r="D35" s="135">
        <f t="shared" si="0"/>
        <v>32.900000000000006</v>
      </c>
      <c r="E35" s="75"/>
      <c r="F35" s="78">
        <v>1.1399999999999999</v>
      </c>
      <c r="G35" s="78">
        <v>1.1399999999999999</v>
      </c>
      <c r="H35" s="78">
        <v>1.17</v>
      </c>
      <c r="I35">
        <v>116.45</v>
      </c>
      <c r="J35">
        <v>269.69</v>
      </c>
      <c r="K35">
        <v>100.44</v>
      </c>
      <c r="L35">
        <v>1.01</v>
      </c>
      <c r="M35">
        <v>2.41</v>
      </c>
      <c r="N35" s="135">
        <v>10.97</v>
      </c>
      <c r="O35" s="135">
        <v>10.97</v>
      </c>
      <c r="P35" s="135">
        <v>10.96</v>
      </c>
      <c r="Q35">
        <v>1.06</v>
      </c>
      <c r="R35">
        <v>10.3</v>
      </c>
      <c r="S35">
        <v>1.61</v>
      </c>
      <c r="T35">
        <v>105.04</v>
      </c>
      <c r="U35">
        <v>35.01</v>
      </c>
      <c r="V35">
        <v>35.01</v>
      </c>
      <c r="W35">
        <v>24.45</v>
      </c>
      <c r="X35">
        <v>4.8899999999999997</v>
      </c>
      <c r="Y35">
        <v>4.1100000000000003</v>
      </c>
      <c r="Z35">
        <v>6.5</v>
      </c>
      <c r="AA35">
        <v>3.7</v>
      </c>
      <c r="AB35">
        <v>1.85</v>
      </c>
    </row>
    <row r="36" spans="1:28">
      <c r="A36" t="s">
        <v>78</v>
      </c>
      <c r="B36" s="75">
        <v>259.48</v>
      </c>
      <c r="C36" s="75">
        <v>85.51</v>
      </c>
      <c r="D36" s="135">
        <f t="shared" si="0"/>
        <v>32.900000000000006</v>
      </c>
      <c r="E36" s="75"/>
      <c r="F36" s="78">
        <v>1.43</v>
      </c>
      <c r="G36" s="78">
        <v>1.43</v>
      </c>
      <c r="H36" s="78">
        <v>1.47</v>
      </c>
      <c r="I36">
        <v>116.45</v>
      </c>
      <c r="J36">
        <v>269.69</v>
      </c>
      <c r="K36">
        <v>100.44</v>
      </c>
      <c r="L36">
        <v>1.01</v>
      </c>
      <c r="M36">
        <v>2.44</v>
      </c>
      <c r="N36" s="135">
        <v>10.97</v>
      </c>
      <c r="O36" s="135">
        <v>10.97</v>
      </c>
      <c r="P36" s="135">
        <v>10.96</v>
      </c>
      <c r="Q36">
        <v>1.06</v>
      </c>
      <c r="R36">
        <v>14.32</v>
      </c>
      <c r="S36">
        <v>1.61</v>
      </c>
      <c r="T36">
        <v>105.5</v>
      </c>
      <c r="U36">
        <v>35.17</v>
      </c>
      <c r="V36">
        <v>35.159999999999997</v>
      </c>
      <c r="W36">
        <v>36.81</v>
      </c>
      <c r="X36">
        <v>7.36</v>
      </c>
      <c r="Y36">
        <v>6.57</v>
      </c>
      <c r="Z36">
        <v>9.17</v>
      </c>
      <c r="AA36">
        <v>5.81</v>
      </c>
      <c r="AB36">
        <v>2.91</v>
      </c>
    </row>
    <row r="37" spans="1:28">
      <c r="A37" t="s">
        <v>79</v>
      </c>
      <c r="B37" s="75">
        <v>259.48</v>
      </c>
      <c r="C37" s="75">
        <v>85.51</v>
      </c>
      <c r="D37" s="135">
        <f t="shared" si="0"/>
        <v>32.900000000000006</v>
      </c>
      <c r="E37" s="75"/>
      <c r="F37" s="78">
        <v>2.58</v>
      </c>
      <c r="G37" s="78">
        <v>2.58</v>
      </c>
      <c r="H37" s="78">
        <v>2.65</v>
      </c>
      <c r="I37">
        <v>116.45</v>
      </c>
      <c r="J37">
        <v>269.69</v>
      </c>
      <c r="K37">
        <v>100.44</v>
      </c>
      <c r="L37">
        <v>1.01</v>
      </c>
      <c r="M37">
        <v>2.4300000000000002</v>
      </c>
      <c r="N37" s="135">
        <v>10.97</v>
      </c>
      <c r="O37" s="135">
        <v>10.97</v>
      </c>
      <c r="P37" s="135">
        <v>10.96</v>
      </c>
      <c r="Q37">
        <v>1.06</v>
      </c>
      <c r="R37">
        <v>19.13</v>
      </c>
      <c r="S37">
        <v>1.61</v>
      </c>
      <c r="T37">
        <v>105.47</v>
      </c>
      <c r="U37">
        <v>35.159999999999997</v>
      </c>
      <c r="V37">
        <v>35.14</v>
      </c>
      <c r="W37">
        <v>51.43</v>
      </c>
      <c r="X37">
        <v>10.29</v>
      </c>
      <c r="Y37">
        <v>13.17</v>
      </c>
      <c r="Z37">
        <v>12.59</v>
      </c>
      <c r="AA37">
        <v>7.98</v>
      </c>
      <c r="AB37">
        <v>3.99</v>
      </c>
    </row>
    <row r="38" spans="1:28">
      <c r="A38" t="s">
        <v>80</v>
      </c>
      <c r="B38" s="75">
        <v>259.48</v>
      </c>
      <c r="C38" s="75">
        <v>85.51</v>
      </c>
      <c r="D38" s="135">
        <f t="shared" si="0"/>
        <v>32.900000000000006</v>
      </c>
      <c r="E38" s="75"/>
      <c r="F38" s="78">
        <v>3.81</v>
      </c>
      <c r="G38" s="78">
        <v>3.81</v>
      </c>
      <c r="H38" s="78">
        <v>3.91</v>
      </c>
      <c r="I38">
        <v>116.45</v>
      </c>
      <c r="J38">
        <v>269.69</v>
      </c>
      <c r="K38">
        <v>100.44</v>
      </c>
      <c r="L38">
        <v>1.01</v>
      </c>
      <c r="M38">
        <v>2.4300000000000002</v>
      </c>
      <c r="N38" s="135">
        <v>10.97</v>
      </c>
      <c r="O38" s="135">
        <v>10.97</v>
      </c>
      <c r="P38" s="135">
        <v>10.96</v>
      </c>
      <c r="Q38">
        <v>1.06</v>
      </c>
      <c r="R38">
        <v>24.63</v>
      </c>
      <c r="S38">
        <v>1.61</v>
      </c>
      <c r="T38">
        <v>105.45</v>
      </c>
      <c r="U38">
        <v>35.15</v>
      </c>
      <c r="V38">
        <v>35.15</v>
      </c>
      <c r="W38">
        <v>66.86</v>
      </c>
      <c r="X38">
        <v>13.37</v>
      </c>
      <c r="Y38">
        <v>15.1</v>
      </c>
      <c r="Z38">
        <v>16.29</v>
      </c>
      <c r="AA38">
        <v>10.14</v>
      </c>
      <c r="AB38">
        <v>5.07</v>
      </c>
    </row>
    <row r="39" spans="1:28">
      <c r="A39" t="s">
        <v>81</v>
      </c>
      <c r="B39" s="75">
        <v>259.48</v>
      </c>
      <c r="C39" s="75">
        <v>85.51</v>
      </c>
      <c r="D39" s="135">
        <f t="shared" si="0"/>
        <v>32.900000000000006</v>
      </c>
      <c r="E39" s="75"/>
      <c r="F39" s="78">
        <v>3.8</v>
      </c>
      <c r="G39" s="78">
        <v>3.8</v>
      </c>
      <c r="H39" s="78">
        <v>3.9</v>
      </c>
      <c r="I39">
        <v>116.45</v>
      </c>
      <c r="J39">
        <v>269.69</v>
      </c>
      <c r="K39">
        <v>100.44</v>
      </c>
      <c r="L39">
        <v>0.77</v>
      </c>
      <c r="M39">
        <v>2.41</v>
      </c>
      <c r="N39" s="135">
        <v>10.97</v>
      </c>
      <c r="O39" s="135">
        <v>10.97</v>
      </c>
      <c r="P39" s="135">
        <v>10.96</v>
      </c>
      <c r="Q39">
        <v>1.06</v>
      </c>
      <c r="R39">
        <v>30.08</v>
      </c>
      <c r="S39">
        <v>1.61</v>
      </c>
      <c r="T39">
        <v>105.45</v>
      </c>
      <c r="U39">
        <v>35.15</v>
      </c>
      <c r="V39">
        <v>35.15</v>
      </c>
      <c r="W39">
        <v>83.03</v>
      </c>
      <c r="X39">
        <v>16.600000000000001</v>
      </c>
      <c r="Y39">
        <v>17.850000000000001</v>
      </c>
      <c r="Z39">
        <v>17.61</v>
      </c>
      <c r="AA39">
        <v>12.31</v>
      </c>
      <c r="AB39">
        <v>6.15</v>
      </c>
    </row>
    <row r="40" spans="1:28">
      <c r="A40" t="s">
        <v>82</v>
      </c>
      <c r="B40" s="75">
        <v>259.48</v>
      </c>
      <c r="C40" s="75">
        <v>85.51</v>
      </c>
      <c r="D40" s="135">
        <f t="shared" si="0"/>
        <v>32.900000000000006</v>
      </c>
      <c r="E40" s="75"/>
      <c r="F40" s="78">
        <v>4.0599999999999996</v>
      </c>
      <c r="G40" s="78">
        <v>4.0599999999999996</v>
      </c>
      <c r="H40" s="78">
        <v>4.17</v>
      </c>
      <c r="I40">
        <v>116.45</v>
      </c>
      <c r="J40">
        <v>269.69</v>
      </c>
      <c r="K40">
        <v>100.44</v>
      </c>
      <c r="L40">
        <v>0.77</v>
      </c>
      <c r="M40">
        <v>6.51</v>
      </c>
      <c r="N40" s="135">
        <v>10.97</v>
      </c>
      <c r="O40" s="135">
        <v>10.97</v>
      </c>
      <c r="P40" s="135">
        <v>10.96</v>
      </c>
      <c r="Q40">
        <v>1.06</v>
      </c>
      <c r="R40">
        <v>36.53</v>
      </c>
      <c r="S40">
        <v>1.61</v>
      </c>
      <c r="T40">
        <v>104.93</v>
      </c>
      <c r="U40">
        <v>34.979999999999997</v>
      </c>
      <c r="V40">
        <v>34.97</v>
      </c>
      <c r="W40">
        <v>62.5</v>
      </c>
      <c r="X40">
        <v>12.5</v>
      </c>
      <c r="Y40">
        <v>21.83</v>
      </c>
      <c r="Z40">
        <v>21.25</v>
      </c>
      <c r="AA40">
        <v>14.55</v>
      </c>
      <c r="AB40">
        <v>7.27</v>
      </c>
    </row>
    <row r="41" spans="1:28">
      <c r="A41" t="s">
        <v>83</v>
      </c>
      <c r="B41" s="75">
        <v>259.48</v>
      </c>
      <c r="C41" s="75">
        <v>85.51</v>
      </c>
      <c r="D41" s="135">
        <f t="shared" si="0"/>
        <v>32.900000000000006</v>
      </c>
      <c r="E41" s="75"/>
      <c r="F41" s="78">
        <v>4.46</v>
      </c>
      <c r="G41" s="78">
        <v>4.46</v>
      </c>
      <c r="H41" s="78">
        <v>4.57</v>
      </c>
      <c r="I41">
        <v>116.45</v>
      </c>
      <c r="J41">
        <v>269.69</v>
      </c>
      <c r="K41">
        <v>100.44</v>
      </c>
      <c r="L41">
        <v>0.77</v>
      </c>
      <c r="M41">
        <v>6.24</v>
      </c>
      <c r="N41" s="135">
        <v>10.97</v>
      </c>
      <c r="O41" s="135">
        <v>10.97</v>
      </c>
      <c r="P41" s="135">
        <v>10.96</v>
      </c>
      <c r="Q41">
        <v>1.06</v>
      </c>
      <c r="R41">
        <v>45.07</v>
      </c>
      <c r="S41">
        <v>1.61</v>
      </c>
      <c r="T41">
        <v>87.83</v>
      </c>
      <c r="U41">
        <v>29.28</v>
      </c>
      <c r="V41">
        <v>29.26</v>
      </c>
      <c r="W41">
        <v>73.33</v>
      </c>
      <c r="X41">
        <v>14.67</v>
      </c>
      <c r="Y41">
        <v>25.66</v>
      </c>
      <c r="Z41">
        <v>25.04</v>
      </c>
      <c r="AA41">
        <v>16.86</v>
      </c>
      <c r="AB41">
        <v>8.44</v>
      </c>
    </row>
    <row r="42" spans="1:28">
      <c r="A42" t="s">
        <v>84</v>
      </c>
      <c r="B42" s="75">
        <v>259.48</v>
      </c>
      <c r="C42" s="75">
        <v>85.51</v>
      </c>
      <c r="D42" s="135">
        <f t="shared" si="0"/>
        <v>32.900000000000006</v>
      </c>
      <c r="E42" s="75"/>
      <c r="F42" s="78">
        <v>4.84</v>
      </c>
      <c r="G42" s="78">
        <v>4.84</v>
      </c>
      <c r="H42" s="78">
        <v>4.97</v>
      </c>
      <c r="I42">
        <v>116.45</v>
      </c>
      <c r="J42">
        <v>269.69</v>
      </c>
      <c r="K42">
        <v>100.44</v>
      </c>
      <c r="L42">
        <v>0.77</v>
      </c>
      <c r="M42">
        <v>6.03</v>
      </c>
      <c r="N42" s="135">
        <v>10.97</v>
      </c>
      <c r="O42" s="135">
        <v>10.97</v>
      </c>
      <c r="P42" s="135">
        <v>10.96</v>
      </c>
      <c r="Q42">
        <v>1.06</v>
      </c>
      <c r="R42">
        <v>55.16</v>
      </c>
      <c r="S42">
        <v>1.61</v>
      </c>
      <c r="T42">
        <v>84.33</v>
      </c>
      <c r="U42">
        <v>28.11</v>
      </c>
      <c r="V42">
        <v>28.1</v>
      </c>
      <c r="W42">
        <v>92.12</v>
      </c>
      <c r="X42">
        <v>18.420000000000002</v>
      </c>
      <c r="Y42">
        <v>12.57</v>
      </c>
      <c r="Z42">
        <v>29.14</v>
      </c>
      <c r="AA42">
        <v>19.260000000000002</v>
      </c>
      <c r="AB42">
        <v>9.6300000000000008</v>
      </c>
    </row>
    <row r="43" spans="1:28">
      <c r="A43" t="s">
        <v>85</v>
      </c>
      <c r="B43" s="75">
        <v>259.48</v>
      </c>
      <c r="C43" s="75">
        <v>85.51</v>
      </c>
      <c r="D43" s="135">
        <f t="shared" si="0"/>
        <v>32.900000000000006</v>
      </c>
      <c r="E43" s="75"/>
      <c r="F43" s="78">
        <v>4.97</v>
      </c>
      <c r="G43" s="78">
        <v>4.97</v>
      </c>
      <c r="H43" s="78">
        <v>5.0999999999999996</v>
      </c>
      <c r="I43">
        <v>116.45</v>
      </c>
      <c r="J43">
        <v>269.69</v>
      </c>
      <c r="K43">
        <v>100.44</v>
      </c>
      <c r="L43">
        <v>0.84</v>
      </c>
      <c r="M43">
        <v>5.96</v>
      </c>
      <c r="N43" s="135">
        <v>10.97</v>
      </c>
      <c r="O43" s="135">
        <v>10.97</v>
      </c>
      <c r="P43" s="135">
        <v>10.96</v>
      </c>
      <c r="Q43">
        <v>1.06</v>
      </c>
      <c r="R43">
        <v>62.61</v>
      </c>
      <c r="S43">
        <v>1.66</v>
      </c>
      <c r="T43">
        <v>80.16</v>
      </c>
      <c r="U43">
        <v>26.72</v>
      </c>
      <c r="V43">
        <v>26.72</v>
      </c>
      <c r="W43">
        <v>62.5</v>
      </c>
      <c r="X43">
        <v>12.5</v>
      </c>
      <c r="Y43">
        <v>13.81</v>
      </c>
      <c r="Z43">
        <v>33.01</v>
      </c>
      <c r="AA43">
        <v>21.63</v>
      </c>
      <c r="AB43">
        <v>10.82</v>
      </c>
    </row>
    <row r="44" spans="1:28">
      <c r="A44" t="s">
        <v>86</v>
      </c>
      <c r="B44" s="75">
        <v>259.48</v>
      </c>
      <c r="C44" s="75">
        <v>85.51</v>
      </c>
      <c r="D44" s="135">
        <f t="shared" si="0"/>
        <v>32.900000000000006</v>
      </c>
      <c r="E44" s="75"/>
      <c r="F44" s="78">
        <v>5.54</v>
      </c>
      <c r="G44" s="78">
        <v>5.54</v>
      </c>
      <c r="H44" s="78">
        <v>5.68</v>
      </c>
      <c r="I44">
        <v>116.45</v>
      </c>
      <c r="J44">
        <v>269.69</v>
      </c>
      <c r="K44">
        <v>100.44</v>
      </c>
      <c r="L44">
        <v>0.84</v>
      </c>
      <c r="M44">
        <v>5.72</v>
      </c>
      <c r="N44" s="135">
        <v>10.97</v>
      </c>
      <c r="O44" s="135">
        <v>10.97</v>
      </c>
      <c r="P44" s="135">
        <v>10.96</v>
      </c>
      <c r="Q44">
        <v>1.06</v>
      </c>
      <c r="R44">
        <v>68.02</v>
      </c>
      <c r="S44">
        <v>1.66</v>
      </c>
      <c r="T44">
        <v>77.900000000000006</v>
      </c>
      <c r="U44">
        <v>25.97</v>
      </c>
      <c r="V44">
        <v>25.96</v>
      </c>
      <c r="W44">
        <v>73.33</v>
      </c>
      <c r="X44">
        <v>14.67</v>
      </c>
      <c r="Y44">
        <v>15.35</v>
      </c>
      <c r="Z44">
        <v>36.25</v>
      </c>
      <c r="AA44">
        <v>23.92</v>
      </c>
      <c r="AB44">
        <v>11.96</v>
      </c>
    </row>
    <row r="45" spans="1:28">
      <c r="A45" t="s">
        <v>87</v>
      </c>
      <c r="B45" s="75">
        <v>259.48</v>
      </c>
      <c r="C45" s="75">
        <v>85.51</v>
      </c>
      <c r="D45" s="135">
        <f t="shared" si="0"/>
        <v>32.900000000000006</v>
      </c>
      <c r="E45" s="75"/>
      <c r="F45" s="78">
        <v>4.25</v>
      </c>
      <c r="G45" s="78">
        <v>4.25</v>
      </c>
      <c r="H45" s="78">
        <v>4.3600000000000003</v>
      </c>
      <c r="I45">
        <v>116.45</v>
      </c>
      <c r="J45">
        <v>269.69</v>
      </c>
      <c r="K45">
        <v>100.44</v>
      </c>
      <c r="L45">
        <v>0.84</v>
      </c>
      <c r="M45">
        <v>5.52</v>
      </c>
      <c r="N45" s="135">
        <v>10.97</v>
      </c>
      <c r="O45" s="135">
        <v>10.97</v>
      </c>
      <c r="P45" s="135">
        <v>10.96</v>
      </c>
      <c r="Q45">
        <v>1.06</v>
      </c>
      <c r="R45">
        <v>72.75</v>
      </c>
      <c r="S45">
        <v>1.66</v>
      </c>
      <c r="T45">
        <v>105.13</v>
      </c>
      <c r="U45">
        <v>35.04</v>
      </c>
      <c r="V45">
        <v>35.04</v>
      </c>
      <c r="W45">
        <v>87.68</v>
      </c>
      <c r="X45">
        <v>17.53</v>
      </c>
      <c r="Y45">
        <v>17.23</v>
      </c>
      <c r="Z45">
        <v>34.64</v>
      </c>
      <c r="AA45">
        <v>25.8</v>
      </c>
      <c r="AB45">
        <v>12.91</v>
      </c>
    </row>
    <row r="46" spans="1:28">
      <c r="A46" t="s">
        <v>88</v>
      </c>
      <c r="B46" s="75">
        <v>259.48</v>
      </c>
      <c r="C46" s="75">
        <v>85.51</v>
      </c>
      <c r="D46" s="135">
        <f t="shared" si="0"/>
        <v>32.900000000000006</v>
      </c>
      <c r="E46" s="75"/>
      <c r="F46" s="78">
        <v>4.53</v>
      </c>
      <c r="G46" s="78">
        <v>4.53</v>
      </c>
      <c r="H46" s="78">
        <v>4.6399999999999997</v>
      </c>
      <c r="I46">
        <v>116.45</v>
      </c>
      <c r="J46">
        <v>269.69</v>
      </c>
      <c r="K46">
        <v>100.44</v>
      </c>
      <c r="L46">
        <v>0.84</v>
      </c>
      <c r="M46">
        <v>3.93</v>
      </c>
      <c r="N46" s="135">
        <v>10.97</v>
      </c>
      <c r="O46" s="135">
        <v>10.97</v>
      </c>
      <c r="P46" s="135">
        <v>10.96</v>
      </c>
      <c r="Q46">
        <v>1.06</v>
      </c>
      <c r="R46">
        <v>67.459999999999994</v>
      </c>
      <c r="S46">
        <v>1.66</v>
      </c>
      <c r="T46">
        <v>106.66</v>
      </c>
      <c r="U46">
        <v>35.549999999999997</v>
      </c>
      <c r="V46">
        <v>35.56</v>
      </c>
      <c r="W46">
        <v>102.68</v>
      </c>
      <c r="X46">
        <v>20.53</v>
      </c>
      <c r="Y46">
        <v>20.440000000000001</v>
      </c>
      <c r="Z46">
        <v>36.81</v>
      </c>
      <c r="AA46">
        <v>27.68</v>
      </c>
      <c r="AB46">
        <v>13.85</v>
      </c>
    </row>
    <row r="47" spans="1:28">
      <c r="A47" t="s">
        <v>89</v>
      </c>
      <c r="B47" s="75">
        <v>259.48</v>
      </c>
      <c r="C47" s="75">
        <v>85.51</v>
      </c>
      <c r="D47" s="135">
        <f t="shared" si="0"/>
        <v>32.900000000000006</v>
      </c>
      <c r="E47" s="75"/>
      <c r="F47" s="78">
        <v>3.87</v>
      </c>
      <c r="G47" s="78">
        <v>3.87</v>
      </c>
      <c r="H47" s="78">
        <v>3.96</v>
      </c>
      <c r="I47">
        <v>116.45</v>
      </c>
      <c r="J47">
        <v>269.69</v>
      </c>
      <c r="K47">
        <v>100.44</v>
      </c>
      <c r="L47">
        <v>0.84</v>
      </c>
      <c r="M47">
        <v>3.83</v>
      </c>
      <c r="N47" s="135">
        <v>10.97</v>
      </c>
      <c r="O47" s="135">
        <v>10.97</v>
      </c>
      <c r="P47" s="135">
        <v>10.96</v>
      </c>
      <c r="Q47">
        <v>1.1399999999999999</v>
      </c>
      <c r="R47">
        <v>71.66</v>
      </c>
      <c r="S47">
        <v>1.71</v>
      </c>
      <c r="T47">
        <v>107.56</v>
      </c>
      <c r="U47">
        <v>35.85</v>
      </c>
      <c r="V47">
        <v>35.86</v>
      </c>
      <c r="W47">
        <v>119.93</v>
      </c>
      <c r="X47">
        <v>23.99</v>
      </c>
      <c r="Y47">
        <v>22.67</v>
      </c>
      <c r="Z47">
        <v>38.82</v>
      </c>
      <c r="AA47">
        <v>29.3</v>
      </c>
      <c r="AB47">
        <v>14.65</v>
      </c>
    </row>
    <row r="48" spans="1:28">
      <c r="A48" t="s">
        <v>90</v>
      </c>
      <c r="B48" s="75">
        <v>259.48</v>
      </c>
      <c r="C48" s="75">
        <v>85.51</v>
      </c>
      <c r="D48" s="135">
        <f t="shared" si="0"/>
        <v>32.900000000000006</v>
      </c>
      <c r="E48" s="75"/>
      <c r="F48" s="78">
        <v>4.0599999999999996</v>
      </c>
      <c r="G48" s="78">
        <v>4.0599999999999996</v>
      </c>
      <c r="H48" s="78">
        <v>4.17</v>
      </c>
      <c r="I48">
        <v>116.45</v>
      </c>
      <c r="J48">
        <v>269.69</v>
      </c>
      <c r="K48">
        <v>100.44</v>
      </c>
      <c r="L48">
        <v>0.84</v>
      </c>
      <c r="M48">
        <v>3.76</v>
      </c>
      <c r="N48" s="135">
        <v>10.97</v>
      </c>
      <c r="O48" s="135">
        <v>10.97</v>
      </c>
      <c r="P48" s="135">
        <v>10.96</v>
      </c>
      <c r="Q48">
        <v>1.1399999999999999</v>
      </c>
      <c r="R48">
        <v>79.489999999999995</v>
      </c>
      <c r="S48">
        <v>1.71</v>
      </c>
      <c r="T48">
        <v>110.91</v>
      </c>
      <c r="U48">
        <v>36.97</v>
      </c>
      <c r="V48">
        <v>36.97</v>
      </c>
      <c r="W48">
        <v>58.78</v>
      </c>
      <c r="X48">
        <v>11.76</v>
      </c>
      <c r="Y48">
        <v>9.9</v>
      </c>
      <c r="Z48">
        <v>16.5</v>
      </c>
      <c r="AA48">
        <v>30.53</v>
      </c>
      <c r="AB48">
        <v>15.27</v>
      </c>
    </row>
    <row r="49" spans="1:28">
      <c r="A49" t="s">
        <v>91</v>
      </c>
      <c r="B49" s="75">
        <v>259.48</v>
      </c>
      <c r="C49" s="75">
        <v>85.51</v>
      </c>
      <c r="D49" s="135">
        <f t="shared" si="0"/>
        <v>32.900000000000006</v>
      </c>
      <c r="E49" s="75"/>
      <c r="F49" s="78">
        <v>4.16</v>
      </c>
      <c r="G49" s="78">
        <v>4.16</v>
      </c>
      <c r="H49" s="78">
        <v>4.26</v>
      </c>
      <c r="I49">
        <v>116.45</v>
      </c>
      <c r="J49">
        <v>269.69</v>
      </c>
      <c r="K49">
        <v>100.44</v>
      </c>
      <c r="L49">
        <v>0.84</v>
      </c>
      <c r="M49">
        <v>3.7</v>
      </c>
      <c r="N49" s="135">
        <v>10.97</v>
      </c>
      <c r="O49" s="135">
        <v>10.97</v>
      </c>
      <c r="P49" s="135">
        <v>10.96</v>
      </c>
      <c r="Q49">
        <v>1.1399999999999999</v>
      </c>
      <c r="R49">
        <v>88.53</v>
      </c>
      <c r="S49">
        <v>1.71</v>
      </c>
      <c r="T49">
        <v>110.7</v>
      </c>
      <c r="U49">
        <v>36.9</v>
      </c>
      <c r="V49">
        <v>36.89</v>
      </c>
      <c r="W49">
        <v>62.97</v>
      </c>
      <c r="X49">
        <v>12.59</v>
      </c>
      <c r="Y49">
        <v>9.9</v>
      </c>
      <c r="Z49">
        <v>17.64</v>
      </c>
      <c r="AA49">
        <v>30.81</v>
      </c>
      <c r="AB49">
        <v>15.41</v>
      </c>
    </row>
    <row r="50" spans="1:28">
      <c r="A50" t="s">
        <v>92</v>
      </c>
      <c r="B50" s="75">
        <v>259.48</v>
      </c>
      <c r="C50" s="75">
        <v>85.51</v>
      </c>
      <c r="D50" s="135">
        <f t="shared" si="0"/>
        <v>32.900000000000006</v>
      </c>
      <c r="E50" s="75"/>
      <c r="F50" s="78">
        <v>4.25</v>
      </c>
      <c r="G50" s="78">
        <v>4.25</v>
      </c>
      <c r="H50" s="78">
        <v>4.3600000000000003</v>
      </c>
      <c r="I50">
        <v>86.6</v>
      </c>
      <c r="J50">
        <v>269.69</v>
      </c>
      <c r="K50">
        <v>100.44</v>
      </c>
      <c r="L50">
        <v>0.84</v>
      </c>
      <c r="M50">
        <v>3.68</v>
      </c>
      <c r="N50" s="135">
        <v>10.97</v>
      </c>
      <c r="O50" s="135">
        <v>10.97</v>
      </c>
      <c r="P50" s="135">
        <v>10.96</v>
      </c>
      <c r="Q50">
        <v>1.1399999999999999</v>
      </c>
      <c r="R50">
        <v>94.24</v>
      </c>
      <c r="S50">
        <v>1.71</v>
      </c>
      <c r="T50">
        <v>112.24</v>
      </c>
      <c r="U50">
        <v>37.409999999999997</v>
      </c>
      <c r="V50">
        <v>37.409999999999997</v>
      </c>
      <c r="W50">
        <v>67.040000000000006</v>
      </c>
      <c r="X50">
        <v>13.41</v>
      </c>
      <c r="Y50">
        <v>9.9</v>
      </c>
      <c r="Z50">
        <v>18.52</v>
      </c>
      <c r="AA50">
        <v>31.8</v>
      </c>
      <c r="AB50">
        <v>15.9</v>
      </c>
    </row>
    <row r="51" spans="1:28">
      <c r="A51" t="s">
        <v>93</v>
      </c>
      <c r="B51" s="75">
        <v>259.48</v>
      </c>
      <c r="C51" s="75">
        <v>85.51</v>
      </c>
      <c r="D51" s="135">
        <f t="shared" si="0"/>
        <v>32.900000000000006</v>
      </c>
      <c r="E51" s="75"/>
      <c r="F51" s="78">
        <v>3.48</v>
      </c>
      <c r="G51" s="78">
        <v>3.48</v>
      </c>
      <c r="H51" s="78">
        <v>3.57</v>
      </c>
      <c r="I51">
        <v>116.45</v>
      </c>
      <c r="J51">
        <v>269.69</v>
      </c>
      <c r="K51">
        <v>100.44</v>
      </c>
      <c r="L51">
        <v>0.84</v>
      </c>
      <c r="M51">
        <v>3.64</v>
      </c>
      <c r="N51" s="135">
        <v>10.97</v>
      </c>
      <c r="O51" s="135">
        <v>10.97</v>
      </c>
      <c r="P51" s="135">
        <v>10.96</v>
      </c>
      <c r="Q51">
        <v>1.1399999999999999</v>
      </c>
      <c r="R51">
        <v>87.99</v>
      </c>
      <c r="S51">
        <v>1.75</v>
      </c>
      <c r="T51">
        <v>113.75</v>
      </c>
      <c r="U51">
        <v>37.92</v>
      </c>
      <c r="V51">
        <v>37.909999999999997</v>
      </c>
      <c r="W51">
        <v>75.38</v>
      </c>
      <c r="X51">
        <v>15.07</v>
      </c>
      <c r="Y51">
        <v>9.9</v>
      </c>
      <c r="Z51">
        <v>18.68</v>
      </c>
      <c r="AA51">
        <v>33.01</v>
      </c>
      <c r="AB51">
        <v>16.510000000000002</v>
      </c>
    </row>
    <row r="52" spans="1:28">
      <c r="A52" t="s">
        <v>94</v>
      </c>
      <c r="B52" s="75">
        <v>259.48</v>
      </c>
      <c r="C52" s="75">
        <v>85.51</v>
      </c>
      <c r="D52" s="135">
        <f t="shared" si="0"/>
        <v>32.900000000000006</v>
      </c>
      <c r="E52" s="75"/>
      <c r="F52" s="78">
        <v>3.58</v>
      </c>
      <c r="G52" s="78">
        <v>3.58</v>
      </c>
      <c r="H52" s="78">
        <v>3.66</v>
      </c>
      <c r="I52">
        <v>94.13</v>
      </c>
      <c r="J52">
        <v>269.69</v>
      </c>
      <c r="K52">
        <v>100.44</v>
      </c>
      <c r="L52">
        <v>0.84</v>
      </c>
      <c r="M52">
        <v>3.58</v>
      </c>
      <c r="N52" s="135">
        <v>10.97</v>
      </c>
      <c r="O52" s="135">
        <v>10.97</v>
      </c>
      <c r="P52" s="135">
        <v>10.96</v>
      </c>
      <c r="Q52">
        <v>1.1399999999999999</v>
      </c>
      <c r="R52">
        <v>92.7</v>
      </c>
      <c r="S52">
        <v>1.75</v>
      </c>
      <c r="T52">
        <v>53.33</v>
      </c>
      <c r="U52">
        <v>17.78</v>
      </c>
      <c r="V52">
        <v>17.760000000000002</v>
      </c>
      <c r="W52">
        <v>83.81</v>
      </c>
      <c r="X52">
        <v>16.760000000000002</v>
      </c>
      <c r="Y52">
        <v>9.9</v>
      </c>
      <c r="Z52">
        <v>18.399999999999999</v>
      </c>
      <c r="AA52">
        <v>33.33</v>
      </c>
      <c r="AB52">
        <v>16.670000000000002</v>
      </c>
    </row>
    <row r="53" spans="1:28">
      <c r="A53" t="s">
        <v>95</v>
      </c>
      <c r="B53" s="75">
        <v>259.48</v>
      </c>
      <c r="C53" s="75">
        <v>85.51</v>
      </c>
      <c r="D53" s="135">
        <f t="shared" si="0"/>
        <v>32.900000000000006</v>
      </c>
      <c r="E53" s="75"/>
      <c r="F53" s="78">
        <v>3.58</v>
      </c>
      <c r="G53" s="78">
        <v>3.58</v>
      </c>
      <c r="H53" s="78">
        <v>3.66</v>
      </c>
      <c r="I53">
        <v>86.6</v>
      </c>
      <c r="J53">
        <v>269.69</v>
      </c>
      <c r="K53">
        <v>100.44</v>
      </c>
      <c r="L53">
        <v>0.84</v>
      </c>
      <c r="M53">
        <v>3.55</v>
      </c>
      <c r="N53" s="135">
        <v>10.97</v>
      </c>
      <c r="O53" s="135">
        <v>10.97</v>
      </c>
      <c r="P53" s="135">
        <v>10.96</v>
      </c>
      <c r="Q53">
        <v>1.1399999999999999</v>
      </c>
      <c r="R53">
        <v>95.67</v>
      </c>
      <c r="S53">
        <v>1.75</v>
      </c>
      <c r="T53">
        <v>56.04</v>
      </c>
      <c r="U53">
        <v>18.68</v>
      </c>
      <c r="V53">
        <v>18.670000000000002</v>
      </c>
      <c r="W53">
        <v>92.2</v>
      </c>
      <c r="X53">
        <v>18.440000000000001</v>
      </c>
      <c r="Y53">
        <v>9.9</v>
      </c>
      <c r="Z53">
        <v>18.53</v>
      </c>
      <c r="AA53">
        <v>33.33</v>
      </c>
      <c r="AB53">
        <v>16.670000000000002</v>
      </c>
    </row>
    <row r="54" spans="1:28">
      <c r="A54" t="s">
        <v>96</v>
      </c>
      <c r="B54" s="75">
        <v>259.48</v>
      </c>
      <c r="C54" s="75">
        <v>85.51</v>
      </c>
      <c r="D54" s="135">
        <f t="shared" si="0"/>
        <v>32.900000000000006</v>
      </c>
      <c r="E54" s="75"/>
      <c r="F54" s="78">
        <v>3.58</v>
      </c>
      <c r="G54" s="78">
        <v>3.58</v>
      </c>
      <c r="H54" s="78">
        <v>3.66</v>
      </c>
      <c r="I54">
        <v>65.89</v>
      </c>
      <c r="J54">
        <v>269.69</v>
      </c>
      <c r="K54">
        <v>100.44</v>
      </c>
      <c r="L54">
        <v>0.84</v>
      </c>
      <c r="M54">
        <v>3.53</v>
      </c>
      <c r="N54" s="135">
        <v>10.97</v>
      </c>
      <c r="O54" s="135">
        <v>10.97</v>
      </c>
      <c r="P54" s="135">
        <v>10.96</v>
      </c>
      <c r="Q54">
        <v>1.1399999999999999</v>
      </c>
      <c r="R54">
        <v>95.51</v>
      </c>
      <c r="S54">
        <v>1.75</v>
      </c>
      <c r="T54">
        <v>59.67</v>
      </c>
      <c r="U54">
        <v>19.89</v>
      </c>
      <c r="V54">
        <v>19.88</v>
      </c>
      <c r="W54">
        <v>100.38</v>
      </c>
      <c r="X54">
        <v>20.07</v>
      </c>
      <c r="Y54">
        <v>11.89</v>
      </c>
      <c r="Z54">
        <v>18.11</v>
      </c>
      <c r="AA54">
        <v>33.33</v>
      </c>
      <c r="AB54">
        <v>16.670000000000002</v>
      </c>
    </row>
    <row r="55" spans="1:28">
      <c r="A55" t="s">
        <v>97</v>
      </c>
      <c r="B55" s="75">
        <v>259.48</v>
      </c>
      <c r="C55" s="75">
        <v>85.51</v>
      </c>
      <c r="D55" s="135">
        <f t="shared" si="0"/>
        <v>32.900000000000006</v>
      </c>
      <c r="E55" s="75"/>
      <c r="F55" s="78">
        <v>3.67</v>
      </c>
      <c r="G55" s="78">
        <v>3.67</v>
      </c>
      <c r="H55" s="78">
        <v>3.77</v>
      </c>
      <c r="I55">
        <v>65.89</v>
      </c>
      <c r="J55">
        <v>269.69</v>
      </c>
      <c r="K55">
        <v>100.44</v>
      </c>
      <c r="L55">
        <v>0.93</v>
      </c>
      <c r="M55">
        <v>3.55</v>
      </c>
      <c r="N55" s="135">
        <v>10.97</v>
      </c>
      <c r="O55" s="135">
        <v>10.97</v>
      </c>
      <c r="P55" s="135">
        <v>10.96</v>
      </c>
      <c r="Q55">
        <v>1.22</v>
      </c>
      <c r="R55">
        <v>94.39</v>
      </c>
      <c r="S55">
        <v>1.8</v>
      </c>
      <c r="T55">
        <v>59.82</v>
      </c>
      <c r="U55">
        <v>19.940000000000001</v>
      </c>
      <c r="V55">
        <v>19.93</v>
      </c>
      <c r="W55">
        <v>58.33</v>
      </c>
      <c r="X55">
        <v>11.67</v>
      </c>
      <c r="Y55">
        <v>11.89</v>
      </c>
      <c r="Z55">
        <v>18.77</v>
      </c>
      <c r="AA55">
        <v>33.33</v>
      </c>
      <c r="AB55">
        <v>16.670000000000002</v>
      </c>
    </row>
    <row r="56" spans="1:28">
      <c r="A56" t="s">
        <v>98</v>
      </c>
      <c r="B56" s="75">
        <v>259.48</v>
      </c>
      <c r="C56" s="75">
        <v>85.51</v>
      </c>
      <c r="D56" s="135">
        <f t="shared" si="0"/>
        <v>32.900000000000006</v>
      </c>
      <c r="E56" s="75"/>
      <c r="F56" s="78">
        <v>3.67</v>
      </c>
      <c r="G56" s="78">
        <v>3.67</v>
      </c>
      <c r="H56" s="78">
        <v>3.77</v>
      </c>
      <c r="I56">
        <v>65.89</v>
      </c>
      <c r="J56">
        <v>269.69</v>
      </c>
      <c r="K56">
        <v>100.44</v>
      </c>
      <c r="L56">
        <v>0.93</v>
      </c>
      <c r="M56">
        <v>3.51</v>
      </c>
      <c r="N56" s="135">
        <v>10.97</v>
      </c>
      <c r="O56" s="135">
        <v>10.97</v>
      </c>
      <c r="P56" s="135">
        <v>10.96</v>
      </c>
      <c r="Q56">
        <v>1.22</v>
      </c>
      <c r="R56">
        <v>93.18</v>
      </c>
      <c r="S56">
        <v>1.8</v>
      </c>
      <c r="T56">
        <v>59.96</v>
      </c>
      <c r="U56">
        <v>19.989999999999998</v>
      </c>
      <c r="V56">
        <v>19.98</v>
      </c>
      <c r="W56">
        <v>61.01</v>
      </c>
      <c r="X56">
        <v>12.2</v>
      </c>
      <c r="Y56">
        <v>11.89</v>
      </c>
      <c r="Z56">
        <v>18.420000000000002</v>
      </c>
      <c r="AA56">
        <v>33.33</v>
      </c>
      <c r="AB56">
        <v>16.670000000000002</v>
      </c>
    </row>
    <row r="57" spans="1:28">
      <c r="A57" t="s">
        <v>99</v>
      </c>
      <c r="B57" s="75">
        <v>259.48</v>
      </c>
      <c r="C57" s="75">
        <v>66.67</v>
      </c>
      <c r="D57" s="135">
        <f t="shared" si="0"/>
        <v>32.900000000000006</v>
      </c>
      <c r="E57" s="75"/>
      <c r="F57" s="78">
        <v>3.87</v>
      </c>
      <c r="G57" s="78">
        <v>3.87</v>
      </c>
      <c r="H57" s="78">
        <v>3.96</v>
      </c>
      <c r="I57">
        <v>65.89</v>
      </c>
      <c r="J57">
        <v>225.34</v>
      </c>
      <c r="K57">
        <v>100.44</v>
      </c>
      <c r="L57">
        <v>0.93</v>
      </c>
      <c r="M57">
        <v>3.54</v>
      </c>
      <c r="N57" s="135">
        <v>10.97</v>
      </c>
      <c r="O57" s="135">
        <v>10.97</v>
      </c>
      <c r="P57" s="135">
        <v>10.96</v>
      </c>
      <c r="Q57">
        <v>1.22</v>
      </c>
      <c r="R57">
        <v>106.37</v>
      </c>
      <c r="S57">
        <v>1.8</v>
      </c>
      <c r="T57">
        <v>60.92</v>
      </c>
      <c r="U57">
        <v>20.309999999999999</v>
      </c>
      <c r="V57">
        <v>20.3</v>
      </c>
      <c r="W57">
        <v>63.63</v>
      </c>
      <c r="X57">
        <v>12.73</v>
      </c>
      <c r="Y57">
        <v>11.89</v>
      </c>
      <c r="Z57">
        <v>18.579999999999998</v>
      </c>
      <c r="AA57">
        <v>33.33</v>
      </c>
      <c r="AB57">
        <v>16.670000000000002</v>
      </c>
    </row>
    <row r="58" spans="1:28">
      <c r="A58" t="s">
        <v>100</v>
      </c>
      <c r="B58" s="75">
        <v>259.48</v>
      </c>
      <c r="C58" s="75">
        <v>66.67</v>
      </c>
      <c r="D58" s="135">
        <f t="shared" si="0"/>
        <v>32.900000000000006</v>
      </c>
      <c r="E58" s="75"/>
      <c r="F58" s="78">
        <v>3.87</v>
      </c>
      <c r="G58" s="78">
        <v>3.87</v>
      </c>
      <c r="H58" s="78">
        <v>3.96</v>
      </c>
      <c r="I58">
        <v>65.89</v>
      </c>
      <c r="J58">
        <v>210.96</v>
      </c>
      <c r="K58">
        <v>100.44</v>
      </c>
      <c r="L58">
        <v>0.93</v>
      </c>
      <c r="M58">
        <v>3.63</v>
      </c>
      <c r="N58" s="135">
        <v>10.97</v>
      </c>
      <c r="O58" s="135">
        <v>10.97</v>
      </c>
      <c r="P58" s="135">
        <v>10.96</v>
      </c>
      <c r="Q58">
        <v>1.22</v>
      </c>
      <c r="R58">
        <v>100.59</v>
      </c>
      <c r="S58">
        <v>1.8</v>
      </c>
      <c r="T58">
        <v>61.81</v>
      </c>
      <c r="U58">
        <v>20.6</v>
      </c>
      <c r="V58">
        <v>20.6</v>
      </c>
      <c r="W58">
        <v>65.930000000000007</v>
      </c>
      <c r="X58">
        <v>13.19</v>
      </c>
      <c r="Y58">
        <v>11.67</v>
      </c>
      <c r="Z58">
        <v>18.47</v>
      </c>
      <c r="AA58">
        <v>33.33</v>
      </c>
      <c r="AB58">
        <v>16.670000000000002</v>
      </c>
    </row>
    <row r="59" spans="1:28">
      <c r="A59" t="s">
        <v>101</v>
      </c>
      <c r="B59" s="75">
        <v>259.48</v>
      </c>
      <c r="C59" s="75">
        <v>54.29</v>
      </c>
      <c r="D59" s="135">
        <f t="shared" si="0"/>
        <v>32.900000000000006</v>
      </c>
      <c r="E59" s="75"/>
      <c r="F59" s="78">
        <v>7.32</v>
      </c>
      <c r="G59" s="78">
        <v>7.32</v>
      </c>
      <c r="H59" s="78">
        <v>7.5</v>
      </c>
      <c r="I59">
        <v>65.89</v>
      </c>
      <c r="J59">
        <v>191.78</v>
      </c>
      <c r="K59">
        <v>100.44</v>
      </c>
      <c r="L59">
        <v>0.93</v>
      </c>
      <c r="M59">
        <v>3.82</v>
      </c>
      <c r="N59" s="135">
        <v>10.97</v>
      </c>
      <c r="O59" s="135">
        <v>10.97</v>
      </c>
      <c r="P59" s="135">
        <v>10.96</v>
      </c>
      <c r="Q59">
        <v>1.22</v>
      </c>
      <c r="R59">
        <v>94.85</v>
      </c>
      <c r="S59">
        <v>1.8</v>
      </c>
      <c r="T59">
        <v>65</v>
      </c>
      <c r="U59">
        <v>21.67</v>
      </c>
      <c r="V59">
        <v>21.66</v>
      </c>
      <c r="W59">
        <v>67.69</v>
      </c>
      <c r="X59">
        <v>13.54</v>
      </c>
      <c r="Y59">
        <v>11.36</v>
      </c>
      <c r="Z59">
        <v>18.12</v>
      </c>
      <c r="AA59">
        <v>33.33</v>
      </c>
      <c r="AB59">
        <v>16.670000000000002</v>
      </c>
    </row>
    <row r="60" spans="1:28">
      <c r="A60" t="s">
        <v>102</v>
      </c>
      <c r="B60" s="75">
        <v>259.48</v>
      </c>
      <c r="C60" s="75">
        <v>54.29</v>
      </c>
      <c r="D60" s="135">
        <f t="shared" si="0"/>
        <v>32.900000000000006</v>
      </c>
      <c r="E60" s="75"/>
      <c r="F60" s="78">
        <v>7.13</v>
      </c>
      <c r="G60" s="78">
        <v>7.13</v>
      </c>
      <c r="H60" s="78">
        <v>7.3</v>
      </c>
      <c r="I60">
        <v>70.03</v>
      </c>
      <c r="J60">
        <v>167.81</v>
      </c>
      <c r="K60">
        <v>100.44</v>
      </c>
      <c r="L60">
        <v>0.93</v>
      </c>
      <c r="M60">
        <v>4.0199999999999996</v>
      </c>
      <c r="N60" s="135">
        <v>10.97</v>
      </c>
      <c r="O60" s="135">
        <v>10.97</v>
      </c>
      <c r="P60" s="135">
        <v>10.96</v>
      </c>
      <c r="Q60">
        <v>1.22</v>
      </c>
      <c r="R60">
        <v>89.12</v>
      </c>
      <c r="S60">
        <v>1.8</v>
      </c>
      <c r="T60">
        <v>67.8</v>
      </c>
      <c r="U60">
        <v>22.6</v>
      </c>
      <c r="V60">
        <v>22.6</v>
      </c>
      <c r="W60">
        <v>169.36</v>
      </c>
      <c r="X60">
        <v>33.869999999999997</v>
      </c>
      <c r="Y60">
        <v>11.1</v>
      </c>
      <c r="Z60">
        <v>18.2</v>
      </c>
      <c r="AA60">
        <v>32.61</v>
      </c>
      <c r="AB60">
        <v>16.309999999999999</v>
      </c>
    </row>
    <row r="61" spans="1:28">
      <c r="A61" t="s">
        <v>103</v>
      </c>
      <c r="B61" s="75">
        <v>259.48</v>
      </c>
      <c r="C61" s="75">
        <v>54.29</v>
      </c>
      <c r="D61" s="135">
        <f t="shared" si="0"/>
        <v>32.900000000000006</v>
      </c>
      <c r="E61" s="75"/>
      <c r="F61" s="78">
        <v>6.86</v>
      </c>
      <c r="G61" s="78">
        <v>6.86</v>
      </c>
      <c r="H61" s="78">
        <v>7.03</v>
      </c>
      <c r="I61">
        <v>70.03</v>
      </c>
      <c r="J61">
        <v>148.32</v>
      </c>
      <c r="K61">
        <v>100.44</v>
      </c>
      <c r="L61">
        <v>0.93</v>
      </c>
      <c r="M61">
        <v>4.32</v>
      </c>
      <c r="N61" s="135">
        <v>10.97</v>
      </c>
      <c r="O61" s="135">
        <v>10.97</v>
      </c>
      <c r="P61" s="135">
        <v>10.96</v>
      </c>
      <c r="Q61">
        <v>1.06</v>
      </c>
      <c r="R61">
        <v>83.02</v>
      </c>
      <c r="S61">
        <v>1.8</v>
      </c>
      <c r="T61">
        <v>70.59</v>
      </c>
      <c r="U61">
        <v>23.53</v>
      </c>
      <c r="V61">
        <v>23.53</v>
      </c>
      <c r="W61">
        <v>166.12</v>
      </c>
      <c r="X61">
        <v>33.22</v>
      </c>
      <c r="Y61">
        <v>10.76</v>
      </c>
      <c r="Z61">
        <v>17.32</v>
      </c>
      <c r="AA61">
        <v>11.44</v>
      </c>
      <c r="AB61">
        <v>5.72</v>
      </c>
    </row>
    <row r="62" spans="1:28">
      <c r="A62" t="s">
        <v>104</v>
      </c>
      <c r="B62" s="75">
        <v>259.48</v>
      </c>
      <c r="C62" s="75">
        <v>54.29</v>
      </c>
      <c r="D62" s="135">
        <f t="shared" si="0"/>
        <v>32.900000000000006</v>
      </c>
      <c r="E62" s="75"/>
      <c r="F62" s="78">
        <v>6.57</v>
      </c>
      <c r="G62" s="78">
        <v>6.57</v>
      </c>
      <c r="H62" s="78">
        <v>6.73</v>
      </c>
      <c r="I62">
        <v>70.03</v>
      </c>
      <c r="J62">
        <v>148.32</v>
      </c>
      <c r="K62">
        <v>100.44</v>
      </c>
      <c r="L62">
        <v>0.93</v>
      </c>
      <c r="M62">
        <v>4.63</v>
      </c>
      <c r="N62" s="135">
        <v>10.97</v>
      </c>
      <c r="O62" s="135">
        <v>10.97</v>
      </c>
      <c r="P62" s="135">
        <v>10.96</v>
      </c>
      <c r="Q62">
        <v>1.06</v>
      </c>
      <c r="R62">
        <v>75.83</v>
      </c>
      <c r="S62">
        <v>1.8</v>
      </c>
      <c r="T62">
        <v>71.72</v>
      </c>
      <c r="U62">
        <v>23.91</v>
      </c>
      <c r="V62">
        <v>23.89</v>
      </c>
      <c r="W62">
        <v>156.44</v>
      </c>
      <c r="X62">
        <v>31.29</v>
      </c>
      <c r="Y62">
        <v>15.92</v>
      </c>
      <c r="Z62">
        <v>16.82</v>
      </c>
      <c r="AA62">
        <v>10.73</v>
      </c>
      <c r="AB62">
        <v>5.37</v>
      </c>
    </row>
    <row r="63" spans="1:28">
      <c r="A63" t="s">
        <v>105</v>
      </c>
      <c r="B63" s="75">
        <v>237.4</v>
      </c>
      <c r="C63" s="75">
        <v>54.29</v>
      </c>
      <c r="D63" s="135">
        <f t="shared" si="0"/>
        <v>32.900000000000006</v>
      </c>
      <c r="E63" s="75"/>
      <c r="F63" s="78">
        <v>6.22</v>
      </c>
      <c r="G63" s="78">
        <v>6.22</v>
      </c>
      <c r="H63" s="78">
        <v>6.37</v>
      </c>
      <c r="I63">
        <v>70.03</v>
      </c>
      <c r="J63">
        <v>148.32</v>
      </c>
      <c r="K63">
        <v>100.44</v>
      </c>
      <c r="L63">
        <v>1.01</v>
      </c>
      <c r="M63">
        <v>5.19</v>
      </c>
      <c r="N63" s="135">
        <v>10.97</v>
      </c>
      <c r="O63" s="135">
        <v>10.97</v>
      </c>
      <c r="P63" s="135">
        <v>10.96</v>
      </c>
      <c r="Q63">
        <v>1.06</v>
      </c>
      <c r="R63">
        <v>69.010000000000005</v>
      </c>
      <c r="S63">
        <v>1.71</v>
      </c>
      <c r="T63">
        <v>77.08</v>
      </c>
      <c r="U63">
        <v>25.69</v>
      </c>
      <c r="V63">
        <v>25.69</v>
      </c>
      <c r="W63">
        <v>146.76</v>
      </c>
      <c r="X63">
        <v>29.35</v>
      </c>
      <c r="Y63">
        <v>15.19</v>
      </c>
      <c r="Z63">
        <v>16.14</v>
      </c>
      <c r="AA63">
        <v>10.06</v>
      </c>
      <c r="AB63">
        <v>5.03</v>
      </c>
    </row>
    <row r="64" spans="1:28">
      <c r="A64" t="s">
        <v>106</v>
      </c>
      <c r="B64" s="75">
        <v>242.2</v>
      </c>
      <c r="C64" s="75">
        <v>54.29</v>
      </c>
      <c r="D64" s="135">
        <f t="shared" si="0"/>
        <v>32.900000000000006</v>
      </c>
      <c r="E64" s="75"/>
      <c r="F64" s="78">
        <v>5.87</v>
      </c>
      <c r="G64" s="78">
        <v>5.87</v>
      </c>
      <c r="H64" s="78">
        <v>6.01</v>
      </c>
      <c r="I64">
        <v>70.03</v>
      </c>
      <c r="J64">
        <v>148.32</v>
      </c>
      <c r="K64">
        <v>100.44</v>
      </c>
      <c r="L64">
        <v>1.01</v>
      </c>
      <c r="M64">
        <v>5.92</v>
      </c>
      <c r="N64" s="135">
        <v>10.97</v>
      </c>
      <c r="O64" s="135">
        <v>10.97</v>
      </c>
      <c r="P64" s="135">
        <v>10.96</v>
      </c>
      <c r="Q64">
        <v>1.06</v>
      </c>
      <c r="R64">
        <v>57.82</v>
      </c>
      <c r="S64">
        <v>1.71</v>
      </c>
      <c r="T64">
        <v>69.64</v>
      </c>
      <c r="U64">
        <v>23.21</v>
      </c>
      <c r="V64">
        <v>23.21</v>
      </c>
      <c r="W64">
        <v>135.21</v>
      </c>
      <c r="X64">
        <v>27.04</v>
      </c>
      <c r="Y64">
        <v>14.27</v>
      </c>
      <c r="Z64">
        <v>14.43</v>
      </c>
      <c r="AA64">
        <v>9.41</v>
      </c>
      <c r="AB64">
        <v>4.7</v>
      </c>
    </row>
    <row r="65" spans="1:28">
      <c r="A65" t="s">
        <v>107</v>
      </c>
      <c r="B65" s="75">
        <v>259.48</v>
      </c>
      <c r="C65" s="75">
        <v>73.47</v>
      </c>
      <c r="D65" s="135">
        <f t="shared" si="0"/>
        <v>32.900000000000006</v>
      </c>
      <c r="E65" s="75"/>
      <c r="F65" s="78">
        <v>5.46</v>
      </c>
      <c r="G65" s="78">
        <v>5.46</v>
      </c>
      <c r="H65" s="78">
        <v>5.6</v>
      </c>
      <c r="I65">
        <v>70.03</v>
      </c>
      <c r="J65">
        <v>191.78</v>
      </c>
      <c r="K65">
        <v>100.44</v>
      </c>
      <c r="L65">
        <v>1.01</v>
      </c>
      <c r="M65">
        <v>6.62</v>
      </c>
      <c r="N65" s="135">
        <v>10.97</v>
      </c>
      <c r="O65" s="135">
        <v>10.97</v>
      </c>
      <c r="P65" s="135">
        <v>10.96</v>
      </c>
      <c r="Q65">
        <v>1.06</v>
      </c>
      <c r="R65">
        <v>49.83</v>
      </c>
      <c r="S65">
        <v>1.71</v>
      </c>
      <c r="T65">
        <v>72.62</v>
      </c>
      <c r="U65">
        <v>24.21</v>
      </c>
      <c r="V65">
        <v>24.2</v>
      </c>
      <c r="W65">
        <v>123.64</v>
      </c>
      <c r="X65">
        <v>24.73</v>
      </c>
      <c r="Y65">
        <v>13.35</v>
      </c>
      <c r="Z65">
        <v>13.42</v>
      </c>
      <c r="AA65">
        <v>9.27</v>
      </c>
      <c r="AB65">
        <v>4.63</v>
      </c>
    </row>
    <row r="66" spans="1:28">
      <c r="A66" t="s">
        <v>108</v>
      </c>
      <c r="B66" s="75">
        <v>259.48</v>
      </c>
      <c r="C66" s="75">
        <v>73.47</v>
      </c>
      <c r="D66" s="135">
        <f t="shared" si="0"/>
        <v>32.900000000000006</v>
      </c>
      <c r="E66" s="75"/>
      <c r="F66" s="78">
        <v>4.95</v>
      </c>
      <c r="G66" s="78">
        <v>4.95</v>
      </c>
      <c r="H66" s="78">
        <v>5.08</v>
      </c>
      <c r="I66">
        <v>70.03</v>
      </c>
      <c r="J66">
        <v>239.72</v>
      </c>
      <c r="K66">
        <v>100.44</v>
      </c>
      <c r="L66">
        <v>1.01</v>
      </c>
      <c r="M66">
        <v>7.45</v>
      </c>
      <c r="N66" s="135">
        <v>10.97</v>
      </c>
      <c r="O66" s="135">
        <v>10.97</v>
      </c>
      <c r="P66" s="135">
        <v>10.96</v>
      </c>
      <c r="Q66">
        <v>1.06</v>
      </c>
      <c r="R66">
        <v>40.99</v>
      </c>
      <c r="S66">
        <v>1.71</v>
      </c>
      <c r="T66">
        <v>75.95</v>
      </c>
      <c r="U66">
        <v>25.32</v>
      </c>
      <c r="V66">
        <v>25.3</v>
      </c>
      <c r="W66">
        <v>131.37</v>
      </c>
      <c r="X66">
        <v>26.27</v>
      </c>
      <c r="Y66">
        <v>12.42</v>
      </c>
      <c r="Z66">
        <v>12.63</v>
      </c>
      <c r="AA66">
        <v>8.59</v>
      </c>
      <c r="AB66">
        <v>4.29</v>
      </c>
    </row>
    <row r="67" spans="1:28">
      <c r="A67" t="s">
        <v>109</v>
      </c>
      <c r="B67" s="75">
        <v>259.48</v>
      </c>
      <c r="C67" s="75">
        <v>54.29</v>
      </c>
      <c r="D67" s="135">
        <f t="shared" si="0"/>
        <v>32.900000000000006</v>
      </c>
      <c r="E67" s="75"/>
      <c r="F67" s="78">
        <v>4.46</v>
      </c>
      <c r="G67" s="78">
        <v>4.46</v>
      </c>
      <c r="H67" s="78">
        <v>4.5599999999999996</v>
      </c>
      <c r="I67">
        <v>65.89</v>
      </c>
      <c r="J67">
        <v>269.69</v>
      </c>
      <c r="K67">
        <v>100.44</v>
      </c>
      <c r="L67">
        <v>1.01</v>
      </c>
      <c r="M67">
        <v>8.1999999999999993</v>
      </c>
      <c r="N67" s="135">
        <v>10.97</v>
      </c>
      <c r="O67" s="135">
        <v>10.97</v>
      </c>
      <c r="P67" s="135">
        <v>10.96</v>
      </c>
      <c r="Q67">
        <v>1.06</v>
      </c>
      <c r="R67">
        <v>33.47</v>
      </c>
      <c r="S67">
        <v>1.71</v>
      </c>
      <c r="T67">
        <v>77.67</v>
      </c>
      <c r="U67">
        <v>25.89</v>
      </c>
      <c r="V67">
        <v>25.88</v>
      </c>
      <c r="W67">
        <v>115.58</v>
      </c>
      <c r="X67">
        <v>23.12</v>
      </c>
      <c r="Y67">
        <v>11.37</v>
      </c>
      <c r="Z67">
        <v>11.87</v>
      </c>
      <c r="AA67">
        <v>5.7</v>
      </c>
      <c r="AB67">
        <v>2.85</v>
      </c>
    </row>
    <row r="68" spans="1:28">
      <c r="A68" t="s">
        <v>110</v>
      </c>
      <c r="B68" s="75">
        <v>259.48</v>
      </c>
      <c r="C68" s="75">
        <v>54.29</v>
      </c>
      <c r="D68" s="135">
        <f t="shared" ref="D68:D98" si="1">N68+O68+P68</f>
        <v>32.900000000000006</v>
      </c>
      <c r="E68" s="75"/>
      <c r="F68" s="78">
        <v>3.94</v>
      </c>
      <c r="G68" s="78">
        <v>3.94</v>
      </c>
      <c r="H68" s="78">
        <v>4.04</v>
      </c>
      <c r="I68">
        <v>65.89</v>
      </c>
      <c r="J68">
        <v>269.69</v>
      </c>
      <c r="K68">
        <v>100.44</v>
      </c>
      <c r="L68">
        <v>1.01</v>
      </c>
      <c r="M68">
        <v>8.77</v>
      </c>
      <c r="N68" s="135">
        <v>10.97</v>
      </c>
      <c r="O68" s="135">
        <v>10.97</v>
      </c>
      <c r="P68" s="135">
        <v>10.96</v>
      </c>
      <c r="Q68">
        <v>1.06</v>
      </c>
      <c r="R68">
        <v>26.73</v>
      </c>
      <c r="S68">
        <v>1.71</v>
      </c>
      <c r="T68">
        <v>79.22</v>
      </c>
      <c r="U68">
        <v>26.41</v>
      </c>
      <c r="V68">
        <v>26.39</v>
      </c>
      <c r="W68">
        <v>98.62</v>
      </c>
      <c r="X68">
        <v>19.72</v>
      </c>
      <c r="Y68">
        <v>10.210000000000001</v>
      </c>
      <c r="Z68">
        <v>10.77</v>
      </c>
      <c r="AA68">
        <v>5</v>
      </c>
      <c r="AB68">
        <v>2.5</v>
      </c>
    </row>
    <row r="69" spans="1:28">
      <c r="A69" t="s">
        <v>111</v>
      </c>
      <c r="B69" s="75">
        <v>259.48</v>
      </c>
      <c r="C69" s="75">
        <v>54.29</v>
      </c>
      <c r="D69" s="135">
        <f t="shared" si="1"/>
        <v>33.400000000000006</v>
      </c>
      <c r="E69" s="75"/>
      <c r="F69" s="78">
        <v>3.34</v>
      </c>
      <c r="G69" s="78">
        <v>3.34</v>
      </c>
      <c r="H69" s="78">
        <v>3.42</v>
      </c>
      <c r="I69">
        <v>65.89</v>
      </c>
      <c r="J69">
        <v>269.69</v>
      </c>
      <c r="K69">
        <v>100.44</v>
      </c>
      <c r="L69">
        <v>0.93</v>
      </c>
      <c r="M69">
        <v>9.06</v>
      </c>
      <c r="N69" s="135">
        <v>11.13</v>
      </c>
      <c r="O69" s="135">
        <v>11.13</v>
      </c>
      <c r="P69" s="135">
        <v>11.14</v>
      </c>
      <c r="Q69">
        <v>1.06</v>
      </c>
      <c r="R69">
        <v>20.5</v>
      </c>
      <c r="S69">
        <v>1.71</v>
      </c>
      <c r="T69">
        <v>79.34</v>
      </c>
      <c r="U69">
        <v>26.45</v>
      </c>
      <c r="V69">
        <v>26.43</v>
      </c>
      <c r="W69">
        <v>81.650000000000006</v>
      </c>
      <c r="X69">
        <v>16.329999999999998</v>
      </c>
      <c r="Y69">
        <v>8.9700000000000006</v>
      </c>
      <c r="Z69">
        <v>9.58</v>
      </c>
      <c r="AA69">
        <v>4.67</v>
      </c>
      <c r="AB69">
        <v>2.33</v>
      </c>
    </row>
    <row r="70" spans="1:28">
      <c r="A70" t="s">
        <v>112</v>
      </c>
      <c r="B70" s="75">
        <v>259.48</v>
      </c>
      <c r="C70" s="75">
        <v>54.29</v>
      </c>
      <c r="D70" s="135">
        <f t="shared" si="1"/>
        <v>32.150000000000006</v>
      </c>
      <c r="E70" s="75"/>
      <c r="F70" s="78">
        <v>2.64</v>
      </c>
      <c r="G70" s="78">
        <v>2.64</v>
      </c>
      <c r="H70" s="78">
        <v>2.71</v>
      </c>
      <c r="I70">
        <v>65.89</v>
      </c>
      <c r="J70">
        <v>269.69</v>
      </c>
      <c r="K70">
        <v>100.44</v>
      </c>
      <c r="L70">
        <v>0.93</v>
      </c>
      <c r="M70">
        <v>9.4600000000000009</v>
      </c>
      <c r="N70" s="135">
        <v>12.56</v>
      </c>
      <c r="O70" s="135">
        <v>7.04</v>
      </c>
      <c r="P70" s="135">
        <v>12.55</v>
      </c>
      <c r="Q70">
        <v>1.06</v>
      </c>
      <c r="R70">
        <v>13.47</v>
      </c>
      <c r="S70">
        <v>1.71</v>
      </c>
      <c r="T70">
        <v>57.94</v>
      </c>
      <c r="U70">
        <v>19.309999999999999</v>
      </c>
      <c r="V70">
        <v>19.32</v>
      </c>
      <c r="W70">
        <v>64.73</v>
      </c>
      <c r="X70">
        <v>12.95</v>
      </c>
      <c r="Y70">
        <v>7.54</v>
      </c>
      <c r="Z70">
        <v>8.3000000000000007</v>
      </c>
      <c r="AA70">
        <v>3.95</v>
      </c>
      <c r="AB70">
        <v>1.98</v>
      </c>
    </row>
    <row r="71" spans="1:28">
      <c r="A71" t="s">
        <v>113</v>
      </c>
      <c r="B71" s="75">
        <v>259.48</v>
      </c>
      <c r="C71" s="75">
        <v>73.47</v>
      </c>
      <c r="D71" s="135">
        <f t="shared" si="1"/>
        <v>14.219999999999999</v>
      </c>
      <c r="E71" s="75"/>
      <c r="F71" s="78">
        <v>1.69</v>
      </c>
      <c r="G71" s="78">
        <v>1.69</v>
      </c>
      <c r="H71" s="78">
        <v>1.73</v>
      </c>
      <c r="I71">
        <v>65.89</v>
      </c>
      <c r="J71">
        <v>269.69</v>
      </c>
      <c r="K71">
        <v>100.44</v>
      </c>
      <c r="L71">
        <v>0.93</v>
      </c>
      <c r="M71">
        <v>9.3699999999999992</v>
      </c>
      <c r="N71" s="135">
        <v>6.54</v>
      </c>
      <c r="O71" s="135">
        <v>1.75</v>
      </c>
      <c r="P71" s="135">
        <v>5.93</v>
      </c>
      <c r="Q71">
        <v>1.06</v>
      </c>
      <c r="R71">
        <v>7.75</v>
      </c>
      <c r="S71">
        <v>1.66</v>
      </c>
      <c r="T71">
        <v>60.5</v>
      </c>
      <c r="U71">
        <v>20.170000000000002</v>
      </c>
      <c r="V71">
        <v>20.16</v>
      </c>
      <c r="W71">
        <v>47.83</v>
      </c>
      <c r="X71">
        <v>9.57</v>
      </c>
      <c r="Y71">
        <v>6.1</v>
      </c>
      <c r="Z71">
        <v>6.96</v>
      </c>
      <c r="AA71">
        <v>2.95</v>
      </c>
      <c r="AB71">
        <v>1.47</v>
      </c>
    </row>
    <row r="72" spans="1:28">
      <c r="A72" t="s">
        <v>114</v>
      </c>
      <c r="B72" s="75">
        <v>259.48</v>
      </c>
      <c r="C72" s="75">
        <v>85.85</v>
      </c>
      <c r="D72" s="135">
        <f t="shared" si="1"/>
        <v>3.06</v>
      </c>
      <c r="E72" s="75"/>
      <c r="F72" s="78">
        <v>1.02</v>
      </c>
      <c r="G72" s="78">
        <v>1.02</v>
      </c>
      <c r="H72" s="78">
        <v>1.04</v>
      </c>
      <c r="I72">
        <v>65.89</v>
      </c>
      <c r="J72">
        <v>269.69</v>
      </c>
      <c r="K72">
        <v>100.44</v>
      </c>
      <c r="L72">
        <v>0.93</v>
      </c>
      <c r="M72">
        <v>9.2100000000000009</v>
      </c>
      <c r="N72" s="135">
        <v>1.23</v>
      </c>
      <c r="O72" s="135">
        <v>0.47</v>
      </c>
      <c r="P72" s="135">
        <v>1.36</v>
      </c>
      <c r="Q72">
        <v>1.06</v>
      </c>
      <c r="R72">
        <v>4</v>
      </c>
      <c r="S72">
        <v>1.66</v>
      </c>
      <c r="T72">
        <v>61.51</v>
      </c>
      <c r="U72">
        <v>20.5</v>
      </c>
      <c r="V72">
        <v>20.5</v>
      </c>
      <c r="W72">
        <v>32.96</v>
      </c>
      <c r="X72">
        <v>6.59</v>
      </c>
      <c r="Y72">
        <v>4.55</v>
      </c>
      <c r="Z72">
        <v>5.47</v>
      </c>
      <c r="AA72">
        <v>2.0299999999999998</v>
      </c>
      <c r="AB72">
        <v>1.02</v>
      </c>
    </row>
    <row r="73" spans="1:28">
      <c r="A73" t="s">
        <v>115</v>
      </c>
      <c r="B73" s="75">
        <v>259.48</v>
      </c>
      <c r="C73" s="75">
        <v>85.85</v>
      </c>
      <c r="D73" s="135">
        <f t="shared" si="1"/>
        <v>0</v>
      </c>
      <c r="E73" s="75"/>
      <c r="F73" s="78">
        <v>0.45</v>
      </c>
      <c r="G73" s="78">
        <v>0.45</v>
      </c>
      <c r="H73" s="78">
        <v>0.46</v>
      </c>
      <c r="I73">
        <v>65.89</v>
      </c>
      <c r="J73">
        <v>269.69</v>
      </c>
      <c r="K73">
        <v>100.44</v>
      </c>
      <c r="L73">
        <v>0.93</v>
      </c>
      <c r="M73">
        <v>9</v>
      </c>
      <c r="N73" s="135">
        <v>0</v>
      </c>
      <c r="O73" s="135">
        <v>0</v>
      </c>
      <c r="P73" s="135">
        <v>0</v>
      </c>
      <c r="Q73">
        <v>1.06</v>
      </c>
      <c r="R73">
        <v>1.76</v>
      </c>
      <c r="S73">
        <v>1.66</v>
      </c>
      <c r="T73">
        <v>61.29</v>
      </c>
      <c r="U73">
        <v>20.43</v>
      </c>
      <c r="V73">
        <v>20.43</v>
      </c>
      <c r="W73">
        <v>18.079999999999998</v>
      </c>
      <c r="X73">
        <v>3.62</v>
      </c>
      <c r="Y73">
        <v>2.88</v>
      </c>
      <c r="Z73">
        <v>3.95</v>
      </c>
      <c r="AA73">
        <v>1.4</v>
      </c>
      <c r="AB73">
        <v>0.7</v>
      </c>
    </row>
    <row r="74" spans="1:28">
      <c r="A74" t="s">
        <v>116</v>
      </c>
      <c r="B74" s="75">
        <v>259.48</v>
      </c>
      <c r="C74" s="75">
        <v>66.67</v>
      </c>
      <c r="D74" s="135">
        <f t="shared" si="1"/>
        <v>0</v>
      </c>
      <c r="E74" s="75"/>
      <c r="F74" s="78">
        <v>0.15</v>
      </c>
      <c r="G74" s="78">
        <v>0.15</v>
      </c>
      <c r="H74" s="78">
        <v>0.16</v>
      </c>
      <c r="I74">
        <v>65.89</v>
      </c>
      <c r="J74">
        <v>269.69</v>
      </c>
      <c r="K74">
        <v>100.44</v>
      </c>
      <c r="L74">
        <v>0.93</v>
      </c>
      <c r="M74">
        <v>8.8800000000000008</v>
      </c>
      <c r="N74" s="135">
        <v>0</v>
      </c>
      <c r="O74" s="135">
        <v>0</v>
      </c>
      <c r="P74" s="135">
        <v>0</v>
      </c>
      <c r="Q74">
        <v>1.06</v>
      </c>
      <c r="R74">
        <v>0.38</v>
      </c>
      <c r="S74">
        <v>1.66</v>
      </c>
      <c r="T74">
        <v>60.83</v>
      </c>
      <c r="U74">
        <v>20.28</v>
      </c>
      <c r="V74">
        <v>20.27</v>
      </c>
      <c r="W74">
        <v>9.7100000000000009</v>
      </c>
      <c r="X74">
        <v>1.94</v>
      </c>
      <c r="Y74">
        <v>1.43</v>
      </c>
      <c r="Z74">
        <v>1.91</v>
      </c>
      <c r="AA74">
        <v>0.92</v>
      </c>
      <c r="AB74">
        <v>0.46</v>
      </c>
    </row>
    <row r="75" spans="1:28">
      <c r="A75" t="s">
        <v>117</v>
      </c>
      <c r="B75" s="75">
        <v>259.48</v>
      </c>
      <c r="C75" s="75">
        <v>85.85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106.36</v>
      </c>
      <c r="J75">
        <v>269.69</v>
      </c>
      <c r="K75">
        <v>100.44</v>
      </c>
      <c r="L75">
        <v>0.93</v>
      </c>
      <c r="M75">
        <v>8.77</v>
      </c>
      <c r="N75" s="135">
        <v>0</v>
      </c>
      <c r="O75" s="135">
        <v>0</v>
      </c>
      <c r="P75" s="135">
        <v>0</v>
      </c>
      <c r="Q75">
        <v>1.06</v>
      </c>
      <c r="R75">
        <v>0</v>
      </c>
      <c r="S75">
        <v>1.66</v>
      </c>
      <c r="T75">
        <v>60.16</v>
      </c>
      <c r="U75">
        <v>20.05</v>
      </c>
      <c r="V75">
        <v>20.059999999999999</v>
      </c>
      <c r="W75">
        <v>1.34</v>
      </c>
      <c r="X75">
        <v>0.27</v>
      </c>
      <c r="Y75">
        <v>0.48</v>
      </c>
      <c r="Z75">
        <v>0</v>
      </c>
      <c r="AA75">
        <v>0.09</v>
      </c>
      <c r="AB75">
        <v>0.05</v>
      </c>
    </row>
    <row r="76" spans="1:28">
      <c r="A76" t="s">
        <v>118</v>
      </c>
      <c r="B76" s="75">
        <v>259.48</v>
      </c>
      <c r="C76" s="75">
        <v>85.85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106.36</v>
      </c>
      <c r="J76">
        <v>269.69</v>
      </c>
      <c r="K76">
        <v>100.44</v>
      </c>
      <c r="L76">
        <v>0.93</v>
      </c>
      <c r="M76">
        <v>8.65</v>
      </c>
      <c r="N76" s="135">
        <v>0</v>
      </c>
      <c r="O76" s="135">
        <v>0</v>
      </c>
      <c r="P76" s="135">
        <v>0</v>
      </c>
      <c r="Q76">
        <v>1.06</v>
      </c>
      <c r="R76">
        <v>0</v>
      </c>
      <c r="S76">
        <v>1.66</v>
      </c>
      <c r="T76">
        <v>60.82</v>
      </c>
      <c r="U76">
        <v>20.27</v>
      </c>
      <c r="V76">
        <v>20.27</v>
      </c>
      <c r="W76">
        <v>0.68</v>
      </c>
      <c r="X76">
        <v>0.13</v>
      </c>
      <c r="Y76">
        <v>0.06</v>
      </c>
      <c r="Z76">
        <v>0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85.85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114.84</v>
      </c>
      <c r="J77">
        <v>269.69</v>
      </c>
      <c r="K77">
        <v>100.44</v>
      </c>
      <c r="L77">
        <v>0.93</v>
      </c>
      <c r="M77">
        <v>8.34</v>
      </c>
      <c r="N77" s="135">
        <v>0</v>
      </c>
      <c r="O77" s="135">
        <v>0</v>
      </c>
      <c r="P77" s="135">
        <v>0</v>
      </c>
      <c r="Q77">
        <v>1.06</v>
      </c>
      <c r="R77">
        <v>0</v>
      </c>
      <c r="S77">
        <v>1.66</v>
      </c>
      <c r="T77">
        <v>59.78</v>
      </c>
      <c r="U77">
        <v>19.93</v>
      </c>
      <c r="V77">
        <v>19.91</v>
      </c>
      <c r="W77">
        <v>0</v>
      </c>
      <c r="X77">
        <v>0</v>
      </c>
      <c r="Y77">
        <v>0.03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85.85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269.69</v>
      </c>
      <c r="K78">
        <v>100.44</v>
      </c>
      <c r="L78">
        <v>0.93</v>
      </c>
      <c r="M78">
        <v>8.0399999999999991</v>
      </c>
      <c r="N78" s="135">
        <v>0</v>
      </c>
      <c r="O78" s="135">
        <v>0</v>
      </c>
      <c r="P78" s="135">
        <v>0</v>
      </c>
      <c r="Q78">
        <v>1.06</v>
      </c>
      <c r="R78">
        <v>0</v>
      </c>
      <c r="S78">
        <v>1.66</v>
      </c>
      <c r="T78">
        <v>60.09</v>
      </c>
      <c r="U78">
        <v>20.03</v>
      </c>
      <c r="V78">
        <v>20.03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85.85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269.69</v>
      </c>
      <c r="K79">
        <v>100.44</v>
      </c>
      <c r="L79">
        <v>0.93</v>
      </c>
      <c r="M79">
        <v>7.67</v>
      </c>
      <c r="N79" s="135">
        <v>0</v>
      </c>
      <c r="O79" s="135">
        <v>0</v>
      </c>
      <c r="P79" s="135">
        <v>0</v>
      </c>
      <c r="Q79">
        <v>1.06</v>
      </c>
      <c r="R79">
        <v>0</v>
      </c>
      <c r="S79">
        <v>1.61</v>
      </c>
      <c r="T79">
        <v>60.31</v>
      </c>
      <c r="U79">
        <v>20.100000000000001</v>
      </c>
      <c r="V79">
        <v>20.100000000000001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85.85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269.69</v>
      </c>
      <c r="K80">
        <v>100.44</v>
      </c>
      <c r="L80">
        <v>0.93</v>
      </c>
      <c r="M80">
        <v>7.38</v>
      </c>
      <c r="N80" s="135">
        <v>0</v>
      </c>
      <c r="O80" s="135">
        <v>0</v>
      </c>
      <c r="P80" s="135">
        <v>0</v>
      </c>
      <c r="Q80">
        <v>1.06</v>
      </c>
      <c r="R80">
        <v>0</v>
      </c>
      <c r="S80">
        <v>1.61</v>
      </c>
      <c r="T80">
        <v>60.55</v>
      </c>
      <c r="U80">
        <v>20.18</v>
      </c>
      <c r="V80">
        <v>20.190000000000001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85.85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269.69</v>
      </c>
      <c r="K81">
        <v>100.44</v>
      </c>
      <c r="L81">
        <v>0.93</v>
      </c>
      <c r="M81">
        <v>7</v>
      </c>
      <c r="N81" s="135">
        <v>0</v>
      </c>
      <c r="O81" s="135">
        <v>0</v>
      </c>
      <c r="P81" s="135">
        <v>0</v>
      </c>
      <c r="Q81">
        <v>1.06</v>
      </c>
      <c r="R81">
        <v>0</v>
      </c>
      <c r="S81">
        <v>1.61</v>
      </c>
      <c r="T81">
        <v>60.73</v>
      </c>
      <c r="U81">
        <v>20.239999999999998</v>
      </c>
      <c r="V81">
        <v>20.239999999999998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85.85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116.45</v>
      </c>
      <c r="J82">
        <v>269.69</v>
      </c>
      <c r="K82">
        <v>100.44</v>
      </c>
      <c r="L82">
        <v>0.93</v>
      </c>
      <c r="M82">
        <v>7.24</v>
      </c>
      <c r="N82" s="135">
        <v>0</v>
      </c>
      <c r="O82" s="135">
        <v>0</v>
      </c>
      <c r="P82" s="135">
        <v>0</v>
      </c>
      <c r="Q82">
        <v>1.06</v>
      </c>
      <c r="R82">
        <v>0</v>
      </c>
      <c r="S82">
        <v>1.61</v>
      </c>
      <c r="T82">
        <v>34.47</v>
      </c>
      <c r="U82">
        <v>11.49</v>
      </c>
      <c r="V82">
        <v>11.48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85.85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116.45</v>
      </c>
      <c r="J83">
        <v>269.69</v>
      </c>
      <c r="K83">
        <v>100.44</v>
      </c>
      <c r="L83">
        <v>0.93</v>
      </c>
      <c r="M83">
        <v>7.01</v>
      </c>
      <c r="N83" s="135">
        <v>0</v>
      </c>
      <c r="O83" s="135">
        <v>0</v>
      </c>
      <c r="P83" s="135">
        <v>0</v>
      </c>
      <c r="Q83">
        <v>1.06</v>
      </c>
      <c r="R83">
        <v>0</v>
      </c>
      <c r="S83">
        <v>1.61</v>
      </c>
      <c r="T83">
        <v>36.14</v>
      </c>
      <c r="U83">
        <v>12.05</v>
      </c>
      <c r="V83">
        <v>12.03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85.85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116.45</v>
      </c>
      <c r="J84">
        <v>269.69</v>
      </c>
      <c r="K84">
        <v>100.44</v>
      </c>
      <c r="L84">
        <v>0.93</v>
      </c>
      <c r="M84">
        <v>6.83</v>
      </c>
      <c r="N84" s="135">
        <v>0</v>
      </c>
      <c r="O84" s="135">
        <v>0</v>
      </c>
      <c r="P84" s="135">
        <v>0</v>
      </c>
      <c r="Q84">
        <v>1.06</v>
      </c>
      <c r="R84">
        <v>0</v>
      </c>
      <c r="S84">
        <v>1.61</v>
      </c>
      <c r="T84">
        <v>37.29</v>
      </c>
      <c r="U84">
        <v>12.43</v>
      </c>
      <c r="V84">
        <v>12.42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85.85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116.45</v>
      </c>
      <c r="J85">
        <v>269.69</v>
      </c>
      <c r="K85">
        <v>100.44</v>
      </c>
      <c r="L85">
        <v>0.82</v>
      </c>
      <c r="M85">
        <v>6.61</v>
      </c>
      <c r="N85" s="135">
        <v>0</v>
      </c>
      <c r="O85" s="135">
        <v>0</v>
      </c>
      <c r="P85" s="135">
        <v>0</v>
      </c>
      <c r="Q85">
        <v>1.06</v>
      </c>
      <c r="R85">
        <v>0</v>
      </c>
      <c r="S85">
        <v>1.61</v>
      </c>
      <c r="T85">
        <v>38.65</v>
      </c>
      <c r="U85">
        <v>12.88</v>
      </c>
      <c r="V85">
        <v>12.89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66.67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65.89</v>
      </c>
      <c r="J86">
        <v>269.69</v>
      </c>
      <c r="K86">
        <v>100.44</v>
      </c>
      <c r="L86">
        <v>0.82</v>
      </c>
      <c r="M86">
        <v>6.35</v>
      </c>
      <c r="N86" s="135">
        <v>0</v>
      </c>
      <c r="O86" s="135">
        <v>0</v>
      </c>
      <c r="P86" s="135">
        <v>0</v>
      </c>
      <c r="Q86">
        <v>1.06</v>
      </c>
      <c r="R86">
        <v>0</v>
      </c>
      <c r="S86">
        <v>1.61</v>
      </c>
      <c r="T86">
        <v>40.229999999999997</v>
      </c>
      <c r="U86">
        <v>13.41</v>
      </c>
      <c r="V86">
        <v>13.41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85.85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65.89</v>
      </c>
      <c r="J87">
        <v>269.69</v>
      </c>
      <c r="K87">
        <v>100.44</v>
      </c>
      <c r="L87">
        <v>0.82</v>
      </c>
      <c r="M87">
        <v>6.13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1.61</v>
      </c>
      <c r="T87">
        <v>28.07</v>
      </c>
      <c r="U87">
        <v>9.36</v>
      </c>
      <c r="V87">
        <v>9.34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85.85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65.89</v>
      </c>
      <c r="J88">
        <v>269.69</v>
      </c>
      <c r="K88">
        <v>100.44</v>
      </c>
      <c r="L88">
        <v>0.82</v>
      </c>
      <c r="M88">
        <v>5.97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1.61</v>
      </c>
      <c r="T88">
        <v>29.32</v>
      </c>
      <c r="U88">
        <v>9.77</v>
      </c>
      <c r="V88">
        <v>9.7799999999999994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66.67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65.89</v>
      </c>
      <c r="J89">
        <v>269.69</v>
      </c>
      <c r="K89">
        <v>100.44</v>
      </c>
      <c r="L89">
        <v>0.82</v>
      </c>
      <c r="M89">
        <v>7.66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1.61</v>
      </c>
      <c r="T89">
        <v>29.75</v>
      </c>
      <c r="U89">
        <v>9.92</v>
      </c>
      <c r="V89">
        <v>9.9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218.23</v>
      </c>
      <c r="C90" s="75">
        <v>66.67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65.89</v>
      </c>
      <c r="J90">
        <v>220.55</v>
      </c>
      <c r="K90">
        <v>100.44</v>
      </c>
      <c r="L90">
        <v>0.82</v>
      </c>
      <c r="M90">
        <v>7.42</v>
      </c>
      <c r="N90" s="135">
        <v>0</v>
      </c>
      <c r="O90" s="135">
        <v>0</v>
      </c>
      <c r="P90" s="135">
        <v>0</v>
      </c>
      <c r="Q90">
        <v>1.06</v>
      </c>
      <c r="R90">
        <v>0</v>
      </c>
      <c r="S90">
        <v>1.61</v>
      </c>
      <c r="T90">
        <v>22.53</v>
      </c>
      <c r="U90">
        <v>7.51</v>
      </c>
      <c r="V90">
        <v>7.51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223.02</v>
      </c>
      <c r="C91" s="75">
        <v>66.67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70.03</v>
      </c>
      <c r="J91">
        <v>172.6</v>
      </c>
      <c r="K91">
        <v>100.44</v>
      </c>
      <c r="L91">
        <v>0.82</v>
      </c>
      <c r="M91">
        <v>7.1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1.56</v>
      </c>
      <c r="T91">
        <v>22.65</v>
      </c>
      <c r="U91">
        <v>7.55</v>
      </c>
      <c r="V91">
        <v>7.54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218.23</v>
      </c>
      <c r="C92" s="75">
        <v>54.29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70.03</v>
      </c>
      <c r="J92">
        <v>148.32</v>
      </c>
      <c r="K92">
        <v>100.44</v>
      </c>
      <c r="L92">
        <v>0.82</v>
      </c>
      <c r="M92">
        <v>9.1199999999999992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1.56</v>
      </c>
      <c r="T92">
        <v>22.66</v>
      </c>
      <c r="U92">
        <v>7.55</v>
      </c>
      <c r="V92">
        <v>7.56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218.23</v>
      </c>
      <c r="C93" s="75">
        <v>54.29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70.03</v>
      </c>
      <c r="J93">
        <v>148.32</v>
      </c>
      <c r="K93">
        <v>81.510000000000005</v>
      </c>
      <c r="L93">
        <v>0.82</v>
      </c>
      <c r="M93">
        <v>8.84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1.56</v>
      </c>
      <c r="T93">
        <v>22.65</v>
      </c>
      <c r="U93">
        <v>7.55</v>
      </c>
      <c r="V93">
        <v>7.54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218.23</v>
      </c>
      <c r="C94" s="75">
        <v>54.29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70.03</v>
      </c>
      <c r="J94">
        <v>148.32</v>
      </c>
      <c r="K94">
        <v>52.74</v>
      </c>
      <c r="L94">
        <v>0.82</v>
      </c>
      <c r="M94">
        <v>8.51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1.56</v>
      </c>
      <c r="T94">
        <v>22.44</v>
      </c>
      <c r="U94">
        <v>7.48</v>
      </c>
      <c r="V94">
        <v>7.47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218.23</v>
      </c>
      <c r="C95" s="75">
        <v>54.29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70.03</v>
      </c>
      <c r="J95">
        <v>148.32</v>
      </c>
      <c r="K95">
        <v>43.15</v>
      </c>
      <c r="L95">
        <v>0.82</v>
      </c>
      <c r="M95">
        <v>8.3000000000000007</v>
      </c>
      <c r="N95" s="135">
        <v>0</v>
      </c>
      <c r="O95" s="135">
        <v>0</v>
      </c>
      <c r="P95" s="135">
        <v>0</v>
      </c>
      <c r="Q95">
        <v>0.99</v>
      </c>
      <c r="R95">
        <v>0</v>
      </c>
      <c r="S95">
        <v>1.56</v>
      </c>
      <c r="T95">
        <v>22.09</v>
      </c>
      <c r="U95">
        <v>7.36</v>
      </c>
      <c r="V95">
        <v>7.36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35.479999999999997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70.03</v>
      </c>
      <c r="J96">
        <v>148.32</v>
      </c>
      <c r="K96">
        <v>43.15</v>
      </c>
      <c r="L96">
        <v>0.82</v>
      </c>
      <c r="M96">
        <v>8.1199999999999992</v>
      </c>
      <c r="N96" s="135">
        <v>0</v>
      </c>
      <c r="O96" s="135">
        <v>0</v>
      </c>
      <c r="P96" s="135">
        <v>0</v>
      </c>
      <c r="Q96">
        <v>0.99</v>
      </c>
      <c r="R96">
        <v>0</v>
      </c>
      <c r="S96">
        <v>1.56</v>
      </c>
      <c r="T96">
        <v>21.38</v>
      </c>
      <c r="U96">
        <v>7.13</v>
      </c>
      <c r="V96">
        <v>7.12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182.89</v>
      </c>
      <c r="C97" s="75">
        <v>35.479999999999997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43.15</v>
      </c>
      <c r="L97">
        <v>0.82</v>
      </c>
      <c r="M97">
        <v>7.88</v>
      </c>
      <c r="N97" s="135">
        <v>0</v>
      </c>
      <c r="O97" s="135">
        <v>0</v>
      </c>
      <c r="P97" s="135">
        <v>0</v>
      </c>
      <c r="Q97">
        <v>0.99</v>
      </c>
      <c r="R97">
        <v>0</v>
      </c>
      <c r="S97">
        <v>1.56</v>
      </c>
      <c r="T97">
        <v>22.47</v>
      </c>
      <c r="U97">
        <v>7.49</v>
      </c>
      <c r="V97">
        <v>7.48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182.89</v>
      </c>
      <c r="C98" s="75">
        <v>35.479999999999997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43.15</v>
      </c>
      <c r="L98">
        <v>0.82</v>
      </c>
      <c r="M98">
        <v>7.67</v>
      </c>
      <c r="N98" s="135">
        <v>0</v>
      </c>
      <c r="O98" s="135">
        <v>0</v>
      </c>
      <c r="P98" s="135">
        <v>0</v>
      </c>
      <c r="Q98">
        <v>0.99</v>
      </c>
      <c r="R98">
        <v>0</v>
      </c>
      <c r="S98">
        <v>1.56</v>
      </c>
      <c r="T98">
        <v>23.26</v>
      </c>
      <c r="U98">
        <v>7.75</v>
      </c>
      <c r="V98">
        <v>7.75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5.5689299999999928</v>
      </c>
      <c r="C99" s="75">
        <f t="shared" ref="C99:L99" si="2">SUM(C3:C98)/4000</f>
        <v>1.5443675000000019</v>
      </c>
      <c r="D99" s="135">
        <f t="shared" ref="D99" si="3">SUM(D3:D98)/4000</f>
        <v>0.32747500000000007</v>
      </c>
      <c r="E99" s="75"/>
      <c r="F99" s="78">
        <f t="shared" si="2"/>
        <v>4.0402500000000001E-2</v>
      </c>
      <c r="G99" s="78">
        <f t="shared" si="2"/>
        <v>4.0402500000000001E-2</v>
      </c>
      <c r="H99" s="78">
        <f t="shared" si="2"/>
        <v>4.1407499999999986E-2</v>
      </c>
      <c r="I99">
        <f t="shared" si="2"/>
        <v>2.0128924999999995</v>
      </c>
      <c r="J99">
        <f t="shared" si="2"/>
        <v>5.2190149999999971</v>
      </c>
      <c r="K99">
        <f t="shared" si="2"/>
        <v>2.0092324999999964</v>
      </c>
      <c r="L99">
        <f t="shared" si="2"/>
        <v>2.210500000000001E-2</v>
      </c>
      <c r="M99">
        <f t="shared" ref="M99:AB99" si="4">SUM(M3:M98)/4000</f>
        <v>0.1234775</v>
      </c>
      <c r="N99" s="135">
        <f t="shared" si="4"/>
        <v>0.10917500000000009</v>
      </c>
      <c r="O99" s="135">
        <f t="shared" si="4"/>
        <v>0.10935000000000011</v>
      </c>
      <c r="P99" s="135">
        <f t="shared" si="4"/>
        <v>0.10894999999999998</v>
      </c>
      <c r="Q99">
        <f t="shared" si="4"/>
        <v>2.617000000000002E-2</v>
      </c>
      <c r="R99">
        <f t="shared" si="4"/>
        <v>0.57209249999999989</v>
      </c>
      <c r="S99">
        <f t="shared" si="4"/>
        <v>3.9760000000000004E-2</v>
      </c>
      <c r="T99">
        <f t="shared" si="4"/>
        <v>1.9193174999999993</v>
      </c>
      <c r="U99">
        <f t="shared" si="4"/>
        <v>0.63977750000000011</v>
      </c>
      <c r="V99">
        <f t="shared" si="4"/>
        <v>0.63963000000000025</v>
      </c>
      <c r="W99">
        <f t="shared" si="4"/>
        <v>0.82844000000000007</v>
      </c>
      <c r="X99">
        <f t="shared" si="4"/>
        <v>0.16568500000000008</v>
      </c>
      <c r="Y99">
        <f t="shared" si="4"/>
        <v>0.1221025</v>
      </c>
      <c r="Z99">
        <f t="shared" si="4"/>
        <v>0.18145250000000002</v>
      </c>
      <c r="AA99">
        <f t="shared" si="4"/>
        <v>0.18318750000000003</v>
      </c>
      <c r="AB99">
        <f t="shared" si="4"/>
        <v>9.1615000000000044E-2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</v>
      </c>
      <c r="C28" s="136">
        <f>'IDT-1 Calculation'!DG28</f>
        <v>-3.387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-4.6130000000000004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</v>
      </c>
      <c r="C29" s="136">
        <f>'IDT-1 Calculation'!DG29</f>
        <v>-7.6210000000000004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-10.379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30</v>
      </c>
      <c r="C30" s="136">
        <f>'IDT-1 Calculation'!DG30</f>
        <v>-12.701000000000001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-17.298999999999999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25</v>
      </c>
      <c r="C33" s="136">
        <f>'IDT-1 Calculation'!DG33</f>
        <v>-10.584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-14.416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83</v>
      </c>
      <c r="C34" s="136">
        <f>'IDT-1 Calculation'!DG34</f>
        <v>-35.139000000000003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-47.860999999999997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118</v>
      </c>
      <c r="C35" s="136">
        <f>'IDT-1 Calculation'!DG35</f>
        <v>-49.957000000000001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-68.043000000000006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165</v>
      </c>
      <c r="C36" s="136">
        <f>'IDT-1 Calculation'!DG36</f>
        <v>-69.855000000000004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-95.144999999999996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231</v>
      </c>
      <c r="C37" s="136">
        <f>'IDT-1 Calculation'!DG37</f>
        <v>-90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-141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264</v>
      </c>
      <c r="C38" s="136">
        <f>'IDT-1 Calculation'!DG38</f>
        <v>-85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-179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304</v>
      </c>
      <c r="C39" s="136">
        <f>'IDT-1 Calculation'!DG39</f>
        <v>-65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-239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319.471</v>
      </c>
      <c r="C40" s="136">
        <f>'IDT-1 Calculation'!DG40</f>
        <v>-35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-284.471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266.83299999999997</v>
      </c>
      <c r="C41" s="136">
        <f>'IDT-1 Calculation'!DG41</f>
        <v>-15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-251.833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236.001</v>
      </c>
      <c r="C42" s="136">
        <f>'IDT-1 Calculation'!DG42</f>
        <v>-5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-231.001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237.18600000000001</v>
      </c>
      <c r="C43" s="136">
        <f>'IDT-1 Calculation'!DG43</f>
        <v>-20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-217.18600000000001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222.404</v>
      </c>
      <c r="C44" s="136">
        <f>'IDT-1 Calculation'!DG44</f>
        <v>-10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-212.404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236.25899999999999</v>
      </c>
      <c r="C45" s="136">
        <f>'IDT-1 Calculation'!DG45</f>
        <v>-20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-216.25899999999999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239.364</v>
      </c>
      <c r="C46" s="136">
        <f>'IDT-1 Calculation'!DG46</f>
        <v>-20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-219.364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262.68899999999996</v>
      </c>
      <c r="C47" s="136">
        <f>'IDT-1 Calculation'!DG47</f>
        <v>-35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-227.68899999999999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274.37700000000001</v>
      </c>
      <c r="C48" s="136">
        <f>'IDT-1 Calculation'!DG48</f>
        <v>-35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-239.37700000000001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315.56799999999998</v>
      </c>
      <c r="C49" s="136">
        <f>'IDT-1 Calculation'!DG49</f>
        <v>-50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-265.56799999999998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306</v>
      </c>
      <c r="C50" s="136">
        <f>'IDT-1 Calculation'!DG50</f>
        <v>-55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-251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354.2</v>
      </c>
      <c r="C51" s="136">
        <f>'IDT-1 Calculation'!DG51</f>
        <v>-55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-299.2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356</v>
      </c>
      <c r="C52" s="136">
        <f>'IDT-1 Calculation'!DG52</f>
        <v>-65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-291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344</v>
      </c>
      <c r="C53" s="136">
        <f>'IDT-1 Calculation'!DG53</f>
        <v>-75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-269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318</v>
      </c>
      <c r="C54" s="136">
        <f>'IDT-1 Calculation'!DG54</f>
        <v>-90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-228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264</v>
      </c>
      <c r="C55" s="136">
        <f>'IDT-1 Calculation'!DG55</f>
        <v>-91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-173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225</v>
      </c>
      <c r="C56" s="136">
        <f>'IDT-1 Calculation'!DG56</f>
        <v>-40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-185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205</v>
      </c>
      <c r="C57" s="136">
        <f>'IDT-1 Calculation'!DG57</f>
        <v>-86.789000000000001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-118.211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187</v>
      </c>
      <c r="C58" s="136">
        <f>'IDT-1 Calculation'!DG58</f>
        <v>-79.168999999999997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-107.831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165</v>
      </c>
      <c r="C59" s="136">
        <f>'IDT-1 Calculation'!DG59</f>
        <v>-69.855000000000004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-95.144999999999996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143</v>
      </c>
      <c r="C60" s="136">
        <f>'IDT-1 Calculation'!DG60</f>
        <v>-60.540999999999997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-82.459000000000003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122</v>
      </c>
      <c r="C61" s="136">
        <f>'IDT-1 Calculation'!DG61</f>
        <v>-51.65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-70.349999999999994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134</v>
      </c>
      <c r="C62" s="136">
        <f>'IDT-1 Calculation'!DG62</f>
        <v>-56.731000000000002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-77.269000000000005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135</v>
      </c>
      <c r="C63" s="136">
        <f>'IDT-1 Calculation'!DG63</f>
        <v>-57.154000000000003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-77.846000000000004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151</v>
      </c>
      <c r="C64" s="136">
        <f>'IDT-1 Calculation'!DG64</f>
        <v>-63.927999999999997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-87.072000000000003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171</v>
      </c>
      <c r="C65" s="136">
        <f>'IDT-1 Calculation'!DG65</f>
        <v>-72.394999999999996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-98.605000000000004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188</v>
      </c>
      <c r="C66" s="136">
        <f>'IDT-1 Calculation'!DG66</f>
        <v>-79.591999999999999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-108.408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102</v>
      </c>
      <c r="C67" s="136">
        <f>'IDT-1 Calculation'!DG67</f>
        <v>-43.183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-58.817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118</v>
      </c>
      <c r="C68" s="136">
        <f>'IDT-1 Calculation'!DG68</f>
        <v>-20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142</v>
      </c>
      <c r="C69" s="136">
        <f>'IDT-1 Calculation'!DG69</f>
        <v>-60.118000000000002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-81.882000000000005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158</v>
      </c>
      <c r="C70" s="136">
        <f>'IDT-1 Calculation'!DG70</f>
        <v>-66.891000000000005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-91.108999999999995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177</v>
      </c>
      <c r="C71" s="136">
        <f>'IDT-1 Calculation'!DG71</f>
        <v>-74.935000000000002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-102.065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203</v>
      </c>
      <c r="C72" s="136">
        <f>'IDT-1 Calculation'!DG72</f>
        <v>-85.942999999999998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-117.057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194</v>
      </c>
      <c r="C73" s="136">
        <f>'IDT-1 Calculation'!DG73</f>
        <v>-82.132000000000005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-111.86799999999999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219</v>
      </c>
      <c r="C74" s="136">
        <f>'IDT-1 Calculation'!DG74</f>
        <v>-92.715999999999994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-126.28400000000001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</v>
      </c>
      <c r="C81" s="136">
        <f>'IDT-1 Calculation'!DG81</f>
        <v>-6.774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-9.2260000000000009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25</v>
      </c>
      <c r="C82" s="136">
        <f>'IDT-1 Calculation'!DG82</f>
        <v>-10.584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-14.416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48</v>
      </c>
      <c r="C83" s="136">
        <f>'IDT-1 Calculation'!DG83</f>
        <v>-20.321000000000002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-27.678999999999998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66</v>
      </c>
      <c r="C84" s="136">
        <f>'IDT-1 Calculation'!DG84</f>
        <v>-27.942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-38.058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65</v>
      </c>
      <c r="C85" s="136">
        <f>'IDT-1 Calculation'!DG85</f>
        <v>-20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61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154</v>
      </c>
      <c r="C87" s="136">
        <f>'IDT-1 Calculation'!DG87</f>
        <v>-50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141</v>
      </c>
      <c r="C88" s="136">
        <f>'IDT-1 Calculation'!DG88</f>
        <v>-55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2.4580879999999996</v>
      </c>
      <c r="C99" s="152">
        <f>SUM(C3:C98)/4000</f>
        <v>-0.64114674999999999</v>
      </c>
      <c r="D99" s="152">
        <f>SUM(D3:D98)/4000</f>
        <v>0</v>
      </c>
      <c r="E99" s="152">
        <f>SUM(E3:E98)/4000</f>
        <v>0</v>
      </c>
      <c r="F99" s="152">
        <f>SUM(F3:F98)/4000</f>
        <v>-1.8169412500000002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280.501413722</v>
      </c>
      <c r="L3">
        <v>3.1457431457431464</v>
      </c>
      <c r="M3">
        <v>63.7744</v>
      </c>
      <c r="N3">
        <v>51.881250000000009</v>
      </c>
      <c r="O3">
        <v>36.640520809642943</v>
      </c>
      <c r="P3">
        <v>16.424981695199993</v>
      </c>
      <c r="Q3">
        <v>5.1715501344000003</v>
      </c>
      <c r="R3">
        <v>9.8003162663999994</v>
      </c>
      <c r="S3">
        <v>6.1560766655999988</v>
      </c>
      <c r="T3">
        <v>0</v>
      </c>
      <c r="U3">
        <v>62.111966400000014</v>
      </c>
      <c r="V3">
        <v>4.7022198917266183</v>
      </c>
      <c r="W3">
        <v>7.9057553956834532</v>
      </c>
      <c r="X3">
        <v>49.837047517985617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1.9395072</v>
      </c>
      <c r="AS3">
        <v>5.9081184000000011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27.722955116243945</v>
      </c>
      <c r="BB3">
        <f>SUM(B3:AZ3)-BA3</f>
        <v>646.80149548813779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280.49842077</v>
      </c>
      <c r="L4">
        <v>3.1457431457431464</v>
      </c>
      <c r="M4">
        <v>63.7744</v>
      </c>
      <c r="N4">
        <v>51.881250000000009</v>
      </c>
      <c r="O4">
        <v>36.640520809642943</v>
      </c>
      <c r="P4">
        <v>14.241427199999999</v>
      </c>
      <c r="Q4">
        <v>5.1715501344000003</v>
      </c>
      <c r="R4">
        <v>9.8003162663999994</v>
      </c>
      <c r="S4">
        <v>6.1560766655999988</v>
      </c>
      <c r="T4">
        <v>0</v>
      </c>
      <c r="U4">
        <v>62.111966400000014</v>
      </c>
      <c r="V4">
        <v>4.7022198917266183</v>
      </c>
      <c r="W4">
        <v>7.9057553956834532</v>
      </c>
      <c r="X4">
        <v>34.025536726618711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22.853400000000004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1.9395072</v>
      </c>
      <c r="AS4">
        <v>5.9081184000000011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26.983234743118786</v>
      </c>
      <c r="BB4">
        <f t="shared" ref="BB4:BB67" si="0">SUM(B4:AZ4)-BA4</f>
        <v>629.54315762269596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280.61648198399996</v>
      </c>
      <c r="L5">
        <v>3.1457431457431464</v>
      </c>
      <c r="M5">
        <v>51.549555277199993</v>
      </c>
      <c r="N5">
        <v>51.056552238095243</v>
      </c>
      <c r="O5">
        <v>35.668358843150635</v>
      </c>
      <c r="P5">
        <v>11.565033999999997</v>
      </c>
      <c r="Q5">
        <v>5.1715501344000003</v>
      </c>
      <c r="R5">
        <v>9.8003162663999994</v>
      </c>
      <c r="S5">
        <v>6.1560766655999988</v>
      </c>
      <c r="T5">
        <v>0</v>
      </c>
      <c r="U5">
        <v>62.111966400000014</v>
      </c>
      <c r="V5">
        <v>3.1855327812949641</v>
      </c>
      <c r="W5">
        <v>7.9057553956834532</v>
      </c>
      <c r="X5">
        <v>34.025536726618711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22.853400000000004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1.9395072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26.438575351962747</v>
      </c>
      <c r="BB5">
        <f t="shared" si="0"/>
        <v>616.83575055422318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280.61378370199998</v>
      </c>
      <c r="L6">
        <v>3.1457431457431464</v>
      </c>
      <c r="M6">
        <v>36.831561298399997</v>
      </c>
      <c r="N6">
        <v>47.103695095238095</v>
      </c>
      <c r="O6">
        <v>35.668358843150635</v>
      </c>
      <c r="P6">
        <v>11.565033999999997</v>
      </c>
      <c r="Q6">
        <v>5.1715501344000003</v>
      </c>
      <c r="R6">
        <v>9.8003162663999994</v>
      </c>
      <c r="S6">
        <v>6.1560766655999988</v>
      </c>
      <c r="T6">
        <v>0</v>
      </c>
      <c r="U6">
        <v>62.111966400000014</v>
      </c>
      <c r="V6">
        <v>3.1855327812949641</v>
      </c>
      <c r="W6">
        <v>7.9057553956834532</v>
      </c>
      <c r="X6">
        <v>34.025536726618711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22.853400000000004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1.9395072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25.671091880591355</v>
      </c>
      <c r="BB6">
        <f t="shared" si="0"/>
        <v>598.92968462193755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280.61648198399996</v>
      </c>
      <c r="L7">
        <v>3.1457431457431464</v>
      </c>
      <c r="M7">
        <v>29.963985919999999</v>
      </c>
      <c r="N7">
        <v>38.319568111111124</v>
      </c>
      <c r="O7">
        <v>33.297954779774088</v>
      </c>
      <c r="P7">
        <v>11.565033999999997</v>
      </c>
      <c r="Q7">
        <v>5.2058007072000008</v>
      </c>
      <c r="R7">
        <v>9.9618127416000011</v>
      </c>
      <c r="S7">
        <v>6.2393590872000004</v>
      </c>
      <c r="T7">
        <v>0</v>
      </c>
      <c r="U7">
        <v>62.111966400000014</v>
      </c>
      <c r="V7">
        <v>4.7598928165467624</v>
      </c>
      <c r="W7">
        <v>8.6737213532374096</v>
      </c>
      <c r="X7">
        <v>34.279200794244609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22.853400000000004</v>
      </c>
      <c r="AL7">
        <v>7.8020999999999994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1.9395072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25.04865734093319</v>
      </c>
      <c r="BB7">
        <f t="shared" si="0"/>
        <v>584.40773054772399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280.61378370199998</v>
      </c>
      <c r="L8">
        <v>3.1457431457431464</v>
      </c>
      <c r="M8">
        <v>29.963985919999999</v>
      </c>
      <c r="N8">
        <v>38.319568111111124</v>
      </c>
      <c r="O8">
        <v>20.260732431203095</v>
      </c>
      <c r="P8">
        <v>11.565033999999997</v>
      </c>
      <c r="Q8">
        <v>5.2058007072000008</v>
      </c>
      <c r="R8">
        <v>9.9618127416000011</v>
      </c>
      <c r="S8">
        <v>6.2393590872000004</v>
      </c>
      <c r="T8">
        <v>0</v>
      </c>
      <c r="U8">
        <v>62.111966400000014</v>
      </c>
      <c r="V8">
        <v>4.7598928165467624</v>
      </c>
      <c r="W8">
        <v>8.6737213532374096</v>
      </c>
      <c r="X8">
        <v>34.279200794244609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22.853400000000004</v>
      </c>
      <c r="AL8">
        <v>7.8020999999999994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19.395071999999999</v>
      </c>
      <c r="AS8">
        <v>10.752775488000001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25.23013988600696</v>
      </c>
      <c r="BB8">
        <f t="shared" si="0"/>
        <v>588.64189217207922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280.61648198399996</v>
      </c>
      <c r="L9">
        <v>3.1457431457431464</v>
      </c>
      <c r="M9">
        <v>29.963985919999999</v>
      </c>
      <c r="N9">
        <v>38.319568111111124</v>
      </c>
      <c r="O9">
        <v>20.260732431203095</v>
      </c>
      <c r="P9">
        <v>11.565033999999997</v>
      </c>
      <c r="Q9">
        <v>5.2058007072000008</v>
      </c>
      <c r="R9">
        <v>9.9618127416000011</v>
      </c>
      <c r="S9">
        <v>6.2393590872000004</v>
      </c>
      <c r="T9">
        <v>0</v>
      </c>
      <c r="U9">
        <v>62.111966400000014</v>
      </c>
      <c r="V9">
        <v>4.7700095482014397</v>
      </c>
      <c r="W9">
        <v>8.6737213532374096</v>
      </c>
      <c r="X9">
        <v>34.279200794244609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22.853400000000004</v>
      </c>
      <c r="AL9">
        <v>7.8020999999999994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19.395071999999999</v>
      </c>
      <c r="AS9">
        <v>10.752775488000001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25.230666970582462</v>
      </c>
      <c r="BB9">
        <f t="shared" si="0"/>
        <v>588.65418010115843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280.61378370199998</v>
      </c>
      <c r="L10">
        <v>3.1457431457431464</v>
      </c>
      <c r="M10">
        <v>29.963985919999999</v>
      </c>
      <c r="N10">
        <v>38.319568111111124</v>
      </c>
      <c r="O10">
        <v>20.260732431203095</v>
      </c>
      <c r="P10">
        <v>11.565033999999997</v>
      </c>
      <c r="Q10">
        <v>5.2058007072000008</v>
      </c>
      <c r="R10">
        <v>9.9618127416000011</v>
      </c>
      <c r="S10">
        <v>6.2393590872000004</v>
      </c>
      <c r="T10">
        <v>0</v>
      </c>
      <c r="U10">
        <v>62.111966400000014</v>
      </c>
      <c r="V10">
        <v>4.7598928165467624</v>
      </c>
      <c r="W10">
        <v>8.6737213532374096</v>
      </c>
      <c r="X10">
        <v>34.279200794244609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22.853400000000004</v>
      </c>
      <c r="AL10">
        <v>7.8020999999999994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1.9395072</v>
      </c>
      <c r="AS10">
        <v>4.6083323519999988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24.26017942280696</v>
      </c>
      <c r="BB10">
        <f t="shared" si="0"/>
        <v>566.01184469927932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280.61648198399996</v>
      </c>
      <c r="L11">
        <v>3.1457431457431464</v>
      </c>
      <c r="M11">
        <v>29.963985919999999</v>
      </c>
      <c r="N11">
        <v>40.076393507936508</v>
      </c>
      <c r="O11">
        <v>35.668358843150635</v>
      </c>
      <c r="P11">
        <v>11.565033999999997</v>
      </c>
      <c r="Q11">
        <v>5.2058007072000008</v>
      </c>
      <c r="R11">
        <v>9.9618127416000011</v>
      </c>
      <c r="S11">
        <v>6.2393590872000004</v>
      </c>
      <c r="T11">
        <v>0</v>
      </c>
      <c r="U11">
        <v>62.111966400000014</v>
      </c>
      <c r="V11">
        <v>4.7650565924460428</v>
      </c>
      <c r="W11">
        <v>8.6737213532374096</v>
      </c>
      <c r="X11">
        <v>34.656201234172663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22.853400000000004</v>
      </c>
      <c r="AL11">
        <v>7.8020999999999994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1.9395072</v>
      </c>
      <c r="AS11">
        <v>4.6083323519999988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24.981456964492796</v>
      </c>
      <c r="BB11">
        <f t="shared" si="0"/>
        <v>582.83988146419358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280.61378370199998</v>
      </c>
      <c r="L12">
        <v>3.1457431457431464</v>
      </c>
      <c r="M12">
        <v>29.963985919999999</v>
      </c>
      <c r="N12">
        <v>38.319568111111124</v>
      </c>
      <c r="O12">
        <v>32.112752748085818</v>
      </c>
      <c r="P12">
        <v>11.565033999999997</v>
      </c>
      <c r="Q12">
        <v>5.2058007072000008</v>
      </c>
      <c r="R12">
        <v>9.9618127416000011</v>
      </c>
      <c r="S12">
        <v>6.2393590872000004</v>
      </c>
      <c r="T12">
        <v>0</v>
      </c>
      <c r="U12">
        <v>62.111966400000014</v>
      </c>
      <c r="V12">
        <v>4.7650565924460428</v>
      </c>
      <c r="W12">
        <v>8.6737213532374096</v>
      </c>
      <c r="X12">
        <v>30.250900872302157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22.853400000000004</v>
      </c>
      <c r="AL12">
        <v>7.8020999999999994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1.9395072</v>
      </c>
      <c r="AS12">
        <v>4.6083323519999988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24.581947266104208</v>
      </c>
      <c r="BB12">
        <f t="shared" si="0"/>
        <v>573.51896102682167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280.61648198399996</v>
      </c>
      <c r="L13">
        <v>3.1457431457431464</v>
      </c>
      <c r="M13">
        <v>32.623962767599998</v>
      </c>
      <c r="N13">
        <v>38.319568111111124</v>
      </c>
      <c r="O13">
        <v>23.816338526267909</v>
      </c>
      <c r="P13">
        <v>11.565033999999997</v>
      </c>
      <c r="Q13">
        <v>5.2058007072000008</v>
      </c>
      <c r="R13">
        <v>9.9618127416000011</v>
      </c>
      <c r="S13">
        <v>6.2393590872000004</v>
      </c>
      <c r="T13">
        <v>0</v>
      </c>
      <c r="U13">
        <v>62.111966400000014</v>
      </c>
      <c r="V13">
        <v>4.7650565924460428</v>
      </c>
      <c r="W13">
        <v>8.2193973550359694</v>
      </c>
      <c r="X13">
        <v>30.494944514028781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22.853400000000004</v>
      </c>
      <c r="AL13">
        <v>7.8020999999999994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1.9395072</v>
      </c>
      <c r="AS13">
        <v>4.6083323519999988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24.341758313305451</v>
      </c>
      <c r="BB13">
        <f t="shared" si="0"/>
        <v>567.91513053092763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280.61378370199998</v>
      </c>
      <c r="L14">
        <v>3.1457431457431464</v>
      </c>
      <c r="M14">
        <v>32.623962767599998</v>
      </c>
      <c r="N14">
        <v>38.319568111111124</v>
      </c>
      <c r="O14">
        <v>20.260732431203095</v>
      </c>
      <c r="P14">
        <v>11.565033999999997</v>
      </c>
      <c r="Q14">
        <v>5.2058007072000008</v>
      </c>
      <c r="R14">
        <v>9.9618127416000011</v>
      </c>
      <c r="S14">
        <v>6.2393590872000004</v>
      </c>
      <c r="T14">
        <v>0</v>
      </c>
      <c r="U14">
        <v>62.111966400000014</v>
      </c>
      <c r="V14">
        <v>4.7650565924460428</v>
      </c>
      <c r="W14">
        <v>8.5353249561151063</v>
      </c>
      <c r="X14">
        <v>30.494944514028781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22.853400000000004</v>
      </c>
      <c r="AL14">
        <v>7.8020999999999994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1.9395072</v>
      </c>
      <c r="AS14">
        <v>4.6083323519999988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24.208496073618463</v>
      </c>
      <c r="BB14">
        <f t="shared" si="0"/>
        <v>564.80601599462898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280.61648198399996</v>
      </c>
      <c r="L15">
        <v>3.1457431457431464</v>
      </c>
      <c r="M15">
        <v>32.623962767599998</v>
      </c>
      <c r="N15">
        <v>38.319568111111124</v>
      </c>
      <c r="O15">
        <v>20.260732431203095</v>
      </c>
      <c r="P15">
        <v>11.565033999999997</v>
      </c>
      <c r="Q15">
        <v>5.2058007072000008</v>
      </c>
      <c r="R15">
        <v>9.9618127416000011</v>
      </c>
      <c r="S15">
        <v>6.2393590872000004</v>
      </c>
      <c r="T15">
        <v>0</v>
      </c>
      <c r="U15">
        <v>62.111966400000014</v>
      </c>
      <c r="V15">
        <v>4.7650565924460428</v>
      </c>
      <c r="W15">
        <v>8.2193973550359694</v>
      </c>
      <c r="X15">
        <v>30.872258988129502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22.853400000000004</v>
      </c>
      <c r="AL15">
        <v>7.8020999999999994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1.9395072</v>
      </c>
      <c r="AS15">
        <v>4.6083323519999988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24.211130920424189</v>
      </c>
      <c r="BB15">
        <f t="shared" si="0"/>
        <v>564.86746630284472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280.61378370199998</v>
      </c>
      <c r="L16">
        <v>3.1457431457431464</v>
      </c>
      <c r="M16">
        <v>32.623962767599998</v>
      </c>
      <c r="N16">
        <v>38.319568111111124</v>
      </c>
      <c r="O16">
        <v>20.260732431203095</v>
      </c>
      <c r="P16">
        <v>11.565033999999997</v>
      </c>
      <c r="Q16">
        <v>5.2058007072000008</v>
      </c>
      <c r="R16">
        <v>9.9618127416000011</v>
      </c>
      <c r="S16">
        <v>6.2393590872000004</v>
      </c>
      <c r="T16">
        <v>0</v>
      </c>
      <c r="U16">
        <v>62.111966400000014</v>
      </c>
      <c r="V16">
        <v>4.7650565924460428</v>
      </c>
      <c r="W16">
        <v>8.2193973550359694</v>
      </c>
      <c r="X16">
        <v>30.929824306834529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22.853400000000004</v>
      </c>
      <c r="AL16">
        <v>7.8020999999999994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1.9395072</v>
      </c>
      <c r="AS16">
        <v>4.6083323519999988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24.213385344122056</v>
      </c>
      <c r="BB16">
        <f t="shared" si="0"/>
        <v>564.92007891585206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280.61648198399996</v>
      </c>
      <c r="L17">
        <v>3.1457431457431464</v>
      </c>
      <c r="M17">
        <v>32.623962767599998</v>
      </c>
      <c r="N17">
        <v>38.319568111111124</v>
      </c>
      <c r="O17">
        <v>20.260732431203095</v>
      </c>
      <c r="P17">
        <v>11.565033999999997</v>
      </c>
      <c r="Q17">
        <v>5.2058007072000008</v>
      </c>
      <c r="R17">
        <v>9.9618127416000011</v>
      </c>
      <c r="S17">
        <v>6.2393590872000004</v>
      </c>
      <c r="T17">
        <v>0</v>
      </c>
      <c r="U17">
        <v>62.111966400000014</v>
      </c>
      <c r="V17">
        <v>4.7650565924460428</v>
      </c>
      <c r="W17">
        <v>8.2193973550359694</v>
      </c>
      <c r="X17">
        <v>30.813267998201443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22.853400000000004</v>
      </c>
      <c r="AL17">
        <v>7.8020999999999994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1.9395072</v>
      </c>
      <c r="AS17">
        <v>4.6083323519999988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24.208706049560881</v>
      </c>
      <c r="BB17">
        <f t="shared" si="0"/>
        <v>564.81090018378006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280.61378370199998</v>
      </c>
      <c r="L18">
        <v>3.1457431457431464</v>
      </c>
      <c r="M18">
        <v>32.623962767599998</v>
      </c>
      <c r="N18">
        <v>38.319568111111124</v>
      </c>
      <c r="O18">
        <v>20.260732431203095</v>
      </c>
      <c r="P18">
        <v>11.565033999999997</v>
      </c>
      <c r="Q18">
        <v>5.2058007072000008</v>
      </c>
      <c r="R18">
        <v>9.9618127416000011</v>
      </c>
      <c r="S18">
        <v>6.2393590872000004</v>
      </c>
      <c r="T18">
        <v>0</v>
      </c>
      <c r="U18">
        <v>62.111966400000014</v>
      </c>
      <c r="V18">
        <v>4.7650565924460428</v>
      </c>
      <c r="W18">
        <v>8.6737213532374096</v>
      </c>
      <c r="X18">
        <v>28.233948979856109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22.853400000000004</v>
      </c>
      <c r="AL18">
        <v>7.8020999999999994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19.395071999999999</v>
      </c>
      <c r="AS18">
        <v>4.6083323519999988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24.83868091805299</v>
      </c>
      <c r="BB18">
        <f t="shared" si="0"/>
        <v>579.50879681314404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280.61648198399996</v>
      </c>
      <c r="L19">
        <v>3.1457431457431464</v>
      </c>
      <c r="M19">
        <v>32.623962767599998</v>
      </c>
      <c r="N19">
        <v>38.319568111111124</v>
      </c>
      <c r="O19">
        <v>20.260732431203095</v>
      </c>
      <c r="P19">
        <v>11.565033999999997</v>
      </c>
      <c r="Q19">
        <v>5.1715501344000003</v>
      </c>
      <c r="R19">
        <v>9.8003162663999994</v>
      </c>
      <c r="S19">
        <v>6.1560766655999988</v>
      </c>
      <c r="T19">
        <v>0</v>
      </c>
      <c r="U19">
        <v>62.111966400000014</v>
      </c>
      <c r="V19">
        <v>4.7650565924460428</v>
      </c>
      <c r="W19">
        <v>10.656064483812949</v>
      </c>
      <c r="X19">
        <v>28.760127071223021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22.853400000000004</v>
      </c>
      <c r="AL19">
        <v>7.8020999999999994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19.395071999999999</v>
      </c>
      <c r="AS19">
        <v>4.6083323519999988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24.930424833802601</v>
      </c>
      <c r="BB19">
        <f t="shared" si="0"/>
        <v>581.64924293173681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280.61378370199998</v>
      </c>
      <c r="L20">
        <v>3.1457431457431464</v>
      </c>
      <c r="M20">
        <v>29.963985919999999</v>
      </c>
      <c r="N20">
        <v>38.319568111111124</v>
      </c>
      <c r="O20">
        <v>20.260732431203095</v>
      </c>
      <c r="P20">
        <v>11.565033999999997</v>
      </c>
      <c r="Q20">
        <v>5.1715501344000003</v>
      </c>
      <c r="R20">
        <v>9.8003162663999994</v>
      </c>
      <c r="S20">
        <v>6.1560766655999988</v>
      </c>
      <c r="T20">
        <v>0</v>
      </c>
      <c r="U20">
        <v>62.111966400000014</v>
      </c>
      <c r="V20">
        <v>4.7650565924460428</v>
      </c>
      <c r="W20">
        <v>10.656064483812949</v>
      </c>
      <c r="X20">
        <v>34.361562075539574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22.853400000000004</v>
      </c>
      <c r="AL20">
        <v>7.8020999999999994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1.9395072</v>
      </c>
      <c r="AS20">
        <v>4.6083323519999988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24.333783548585377</v>
      </c>
      <c r="BB20">
        <f t="shared" si="0"/>
        <v>567.72907929167059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280.61648198399996</v>
      </c>
      <c r="L21">
        <v>3.1457431457431464</v>
      </c>
      <c r="M21">
        <v>29.963985919999999</v>
      </c>
      <c r="N21">
        <v>38.319568111111124</v>
      </c>
      <c r="O21">
        <v>20.260732431203095</v>
      </c>
      <c r="P21">
        <v>11.565033999999997</v>
      </c>
      <c r="Q21">
        <v>5.1715501344000003</v>
      </c>
      <c r="R21">
        <v>9.8003162663999994</v>
      </c>
      <c r="S21">
        <v>6.1560766655999988</v>
      </c>
      <c r="T21">
        <v>0</v>
      </c>
      <c r="U21">
        <v>62.111966400000014</v>
      </c>
      <c r="V21">
        <v>4.7650565924460428</v>
      </c>
      <c r="W21">
        <v>11.152440951798562</v>
      </c>
      <c r="X21">
        <v>34.168568531654685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22.853400000000004</v>
      </c>
      <c r="AL21">
        <v>7.8020999999999994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1.9395072</v>
      </c>
      <c r="AS21">
        <v>4.6083323519999988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24.346363835678865</v>
      </c>
      <c r="BB21">
        <f t="shared" si="0"/>
        <v>568.0225802106778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280.61378370199998</v>
      </c>
      <c r="L22">
        <v>3.1457431457431464</v>
      </c>
      <c r="M22">
        <v>29.963985919999999</v>
      </c>
      <c r="N22">
        <v>38.319568111111124</v>
      </c>
      <c r="O22">
        <v>25.594141573800325</v>
      </c>
      <c r="P22">
        <v>11.565033999999997</v>
      </c>
      <c r="Q22">
        <v>5.1715501344000003</v>
      </c>
      <c r="R22">
        <v>9.2163880079999991</v>
      </c>
      <c r="S22">
        <v>6.0024194712000005</v>
      </c>
      <c r="T22">
        <v>0</v>
      </c>
      <c r="U22">
        <v>62.111966400000014</v>
      </c>
      <c r="V22">
        <v>4.7650565924460428</v>
      </c>
      <c r="W22">
        <v>11.152440951798562</v>
      </c>
      <c r="X22">
        <v>34.143246836330945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22.853400000000004</v>
      </c>
      <c r="AL22">
        <v>7.8020999999999994</v>
      </c>
      <c r="AM22">
        <v>0</v>
      </c>
      <c r="AN22">
        <v>0</v>
      </c>
      <c r="AO22">
        <v>0</v>
      </c>
      <c r="AP22">
        <v>1.1252304</v>
      </c>
      <c r="AQ22">
        <v>0</v>
      </c>
      <c r="AR22">
        <v>1.9395072</v>
      </c>
      <c r="AS22">
        <v>4.6083323519999988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24.534100410579221</v>
      </c>
      <c r="BB22">
        <f t="shared" si="0"/>
        <v>572.40264734825109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280.21685351399998</v>
      </c>
      <c r="L23">
        <v>3.1457431457431464</v>
      </c>
      <c r="M23">
        <v>29.963985919999999</v>
      </c>
      <c r="N23">
        <v>44.907663349206359</v>
      </c>
      <c r="O23">
        <v>32.204106342885304</v>
      </c>
      <c r="P23">
        <v>11.565033999999997</v>
      </c>
      <c r="Q23">
        <v>5.1621863904000005</v>
      </c>
      <c r="R23">
        <v>9.1723300991999999</v>
      </c>
      <c r="S23">
        <v>5.989047588</v>
      </c>
      <c r="T23">
        <v>0</v>
      </c>
      <c r="U23">
        <v>62.111966400000014</v>
      </c>
      <c r="V23">
        <v>4.4596027996402876</v>
      </c>
      <c r="W23">
        <v>10.886049496402876</v>
      </c>
      <c r="X23">
        <v>34.025536726618711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22.853400000000004</v>
      </c>
      <c r="AL23">
        <v>7.8020999999999994</v>
      </c>
      <c r="AM23">
        <v>0</v>
      </c>
      <c r="AN23">
        <v>0</v>
      </c>
      <c r="AO23">
        <v>0</v>
      </c>
      <c r="AP23">
        <v>0.61887672000000005</v>
      </c>
      <c r="AQ23">
        <v>0</v>
      </c>
      <c r="AR23">
        <v>1.9395072</v>
      </c>
      <c r="AS23">
        <v>4.6083323519999988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25.008329489496742</v>
      </c>
      <c r="BB23">
        <f t="shared" si="0"/>
        <v>583.46684551459998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280.21310635600003</v>
      </c>
      <c r="L24">
        <v>3.1457431457431464</v>
      </c>
      <c r="M24">
        <v>40.816621833199996</v>
      </c>
      <c r="N24">
        <v>51.056552238095243</v>
      </c>
      <c r="O24">
        <v>35.668358843150635</v>
      </c>
      <c r="P24">
        <v>11.565033999999997</v>
      </c>
      <c r="Q24">
        <v>5.1621863904000005</v>
      </c>
      <c r="R24">
        <v>9.1723300991999999</v>
      </c>
      <c r="S24">
        <v>5.989047588</v>
      </c>
      <c r="T24">
        <v>0</v>
      </c>
      <c r="U24">
        <v>62.111966400000014</v>
      </c>
      <c r="V24">
        <v>2.7384996464028784</v>
      </c>
      <c r="W24">
        <v>10.886049496402876</v>
      </c>
      <c r="X24">
        <v>34.025536726618711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22.853400000000004</v>
      </c>
      <c r="AL24">
        <v>7.8020999999999994</v>
      </c>
      <c r="AM24">
        <v>0</v>
      </c>
      <c r="AN24">
        <v>0</v>
      </c>
      <c r="AO24">
        <v>0</v>
      </c>
      <c r="AP24">
        <v>0.61887672000000005</v>
      </c>
      <c r="AQ24">
        <v>0</v>
      </c>
      <c r="AR24">
        <v>1.9395072</v>
      </c>
      <c r="AS24">
        <v>4.6083323519999988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25.778581604889407</v>
      </c>
      <c r="BB24">
        <f t="shared" si="0"/>
        <v>601.43752039032427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280.21685351399998</v>
      </c>
      <c r="L25">
        <v>3.1457431457431464</v>
      </c>
      <c r="M25">
        <v>59.078385919999995</v>
      </c>
      <c r="N25">
        <v>51.056552238095243</v>
      </c>
      <c r="O25">
        <v>35.668358843150635</v>
      </c>
      <c r="P25">
        <v>11.565033999999997</v>
      </c>
      <c r="Q25">
        <v>5.1621863904000005</v>
      </c>
      <c r="R25">
        <v>9.1723300991999999</v>
      </c>
      <c r="S25">
        <v>5.989047588</v>
      </c>
      <c r="T25">
        <v>0</v>
      </c>
      <c r="U25">
        <v>62.111966400000014</v>
      </c>
      <c r="V25">
        <v>2.7384996464028784</v>
      </c>
      <c r="W25">
        <v>10.886049496402876</v>
      </c>
      <c r="X25">
        <v>34.025536726618711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10.273283279999999</v>
      </c>
      <c r="AI25">
        <v>0</v>
      </c>
      <c r="AJ25">
        <v>0</v>
      </c>
      <c r="AK25">
        <v>22.853400000000004</v>
      </c>
      <c r="AL25">
        <v>7.8020999999999994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1.9395072</v>
      </c>
      <c r="AS25">
        <v>4.6083323519999988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27.12522268768932</v>
      </c>
      <c r="BB25">
        <f t="shared" si="0"/>
        <v>632.85587583232427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280.21310635600003</v>
      </c>
      <c r="L26">
        <v>3.1457431457431464</v>
      </c>
      <c r="M26">
        <v>63.7744</v>
      </c>
      <c r="N26">
        <v>51.881250000000009</v>
      </c>
      <c r="O26">
        <v>36.640520809642943</v>
      </c>
      <c r="P26">
        <v>14.241427199999999</v>
      </c>
      <c r="Q26">
        <v>5.1621863904000005</v>
      </c>
      <c r="R26">
        <v>9.1723300991999999</v>
      </c>
      <c r="S26">
        <v>5.989047588</v>
      </c>
      <c r="T26">
        <v>0</v>
      </c>
      <c r="U26">
        <v>62.111966400000014</v>
      </c>
      <c r="V26">
        <v>2.7384996464028784</v>
      </c>
      <c r="W26">
        <v>10.886049496402876</v>
      </c>
      <c r="X26">
        <v>40.613666223021589</v>
      </c>
      <c r="Y26">
        <v>0</v>
      </c>
      <c r="Z26">
        <v>0</v>
      </c>
      <c r="AA26">
        <v>2.9145312000000003</v>
      </c>
      <c r="AB26">
        <v>0</v>
      </c>
      <c r="AC26">
        <v>0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20.546566559999999</v>
      </c>
      <c r="AI26">
        <v>0</v>
      </c>
      <c r="AJ26">
        <v>0</v>
      </c>
      <c r="AK26">
        <v>22.853400000000004</v>
      </c>
      <c r="AL26">
        <v>7.8020999999999994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1.9395072</v>
      </c>
      <c r="AS26">
        <v>4.6083323519999988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28.314717237478511</v>
      </c>
      <c r="BB26">
        <f t="shared" si="0"/>
        <v>660.60784510933513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422.98199999999991</v>
      </c>
      <c r="L27">
        <v>3.2034632034632033</v>
      </c>
      <c r="M27">
        <v>63.7744</v>
      </c>
      <c r="N27">
        <v>51.881250000000009</v>
      </c>
      <c r="O27">
        <v>36.640520809642943</v>
      </c>
      <c r="P27">
        <v>20.54422499999999</v>
      </c>
      <c r="Q27">
        <v>5.9657853599999999</v>
      </c>
      <c r="R27">
        <v>12.568893840000003</v>
      </c>
      <c r="S27">
        <v>7.7257476</v>
      </c>
      <c r="T27">
        <v>0</v>
      </c>
      <c r="U27">
        <v>62.111966400000014</v>
      </c>
      <c r="V27">
        <v>6.3114280575539574</v>
      </c>
      <c r="W27">
        <v>14.639207170143884</v>
      </c>
      <c r="X27">
        <v>56.973761334172671</v>
      </c>
      <c r="Y27">
        <v>0</v>
      </c>
      <c r="Z27">
        <v>2.89872</v>
      </c>
      <c r="AA27">
        <v>6.1704789120000001</v>
      </c>
      <c r="AB27">
        <v>0</v>
      </c>
      <c r="AC27">
        <v>0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30.819849840000003</v>
      </c>
      <c r="AI27">
        <v>0</v>
      </c>
      <c r="AJ27">
        <v>0</v>
      </c>
      <c r="AK27">
        <v>22.853400000000004</v>
      </c>
      <c r="AL27">
        <v>7.8020999999999994</v>
      </c>
      <c r="AM27">
        <v>0</v>
      </c>
      <c r="AN27">
        <v>0</v>
      </c>
      <c r="AO27">
        <v>0</v>
      </c>
      <c r="AP27">
        <v>0.50635368000000003</v>
      </c>
      <c r="AQ27">
        <v>0</v>
      </c>
      <c r="AR27">
        <v>19.395071999999999</v>
      </c>
      <c r="AS27">
        <v>10.752775488000001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37.301968274224862</v>
      </c>
      <c r="BB27">
        <f t="shared" si="0"/>
        <v>870.28848538075181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442.68303940000004</v>
      </c>
      <c r="L28">
        <v>4.7474747474747483</v>
      </c>
      <c r="M28">
        <v>63.7744</v>
      </c>
      <c r="N28">
        <v>51.881250000000009</v>
      </c>
      <c r="O28">
        <v>36.640520809642943</v>
      </c>
      <c r="P28">
        <v>20.54422499999999</v>
      </c>
      <c r="Q28">
        <v>8.0275658399999994</v>
      </c>
      <c r="R28">
        <v>16.084821599999998</v>
      </c>
      <c r="S28">
        <v>9.9641304000000002</v>
      </c>
      <c r="T28">
        <v>0</v>
      </c>
      <c r="U28">
        <v>62.111966400000014</v>
      </c>
      <c r="V28">
        <v>9.1047949640287769</v>
      </c>
      <c r="W28">
        <v>18.808875174820145</v>
      </c>
      <c r="X28">
        <v>64.790136016187049</v>
      </c>
      <c r="Y28">
        <v>0</v>
      </c>
      <c r="Z28">
        <v>2.89872</v>
      </c>
      <c r="AA28">
        <v>6.1704789120000001</v>
      </c>
      <c r="AB28">
        <v>5.784281567999999</v>
      </c>
      <c r="AC28">
        <v>4.2505073279999994</v>
      </c>
      <c r="AD28">
        <v>4.0032640800000001</v>
      </c>
      <c r="AE28">
        <v>6.1984295999999999</v>
      </c>
      <c r="AF28">
        <v>4.4427500000000002</v>
      </c>
      <c r="AG28">
        <v>30.427875359999991</v>
      </c>
      <c r="AH28">
        <v>41.093133119999997</v>
      </c>
      <c r="AI28">
        <v>0</v>
      </c>
      <c r="AJ28">
        <v>0</v>
      </c>
      <c r="AK28">
        <v>22.853400000000004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0</v>
      </c>
      <c r="AR28">
        <v>19.395071999999999</v>
      </c>
      <c r="AS28">
        <v>10.752775488000001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40.103010702016078</v>
      </c>
      <c r="BB28">
        <f t="shared" si="0"/>
        <v>935.63933078613786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442.68303940000004</v>
      </c>
      <c r="L29">
        <v>4.0259740259740271</v>
      </c>
      <c r="M29">
        <v>63.7744</v>
      </c>
      <c r="N29">
        <v>51.881250000000009</v>
      </c>
      <c r="O29">
        <v>36.640520809642943</v>
      </c>
      <c r="P29">
        <v>20.54422499999999</v>
      </c>
      <c r="Q29">
        <v>8.0275658399999994</v>
      </c>
      <c r="R29">
        <v>16.084821599999998</v>
      </c>
      <c r="S29">
        <v>9.9641304000000002</v>
      </c>
      <c r="T29">
        <v>0</v>
      </c>
      <c r="U29">
        <v>62.111966400000014</v>
      </c>
      <c r="V29">
        <v>9.1047949640287769</v>
      </c>
      <c r="W29">
        <v>20.378876503597123</v>
      </c>
      <c r="X29">
        <v>64.790136016187049</v>
      </c>
      <c r="Y29">
        <v>0</v>
      </c>
      <c r="Z29">
        <v>2.8784289599999999</v>
      </c>
      <c r="AA29">
        <v>12.340957823999998</v>
      </c>
      <c r="AB29">
        <v>5.784281567999999</v>
      </c>
      <c r="AC29">
        <v>4.2505073279999994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41.093133119999997</v>
      </c>
      <c r="AI29">
        <v>0</v>
      </c>
      <c r="AJ29">
        <v>0</v>
      </c>
      <c r="AK29">
        <v>22.853400000000004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10.655480000000001</v>
      </c>
      <c r="AR29">
        <v>1.9395072</v>
      </c>
      <c r="AS29">
        <v>10.752775488000001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40.181401964864619</v>
      </c>
      <c r="BB29">
        <f t="shared" si="0"/>
        <v>937.46829320256529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438.64799999999997</v>
      </c>
      <c r="L30">
        <v>3.2034632034632033</v>
      </c>
      <c r="M30">
        <v>63.7744</v>
      </c>
      <c r="N30">
        <v>51.881250000000009</v>
      </c>
      <c r="O30">
        <v>36.640520809642943</v>
      </c>
      <c r="P30">
        <v>20.54422499999999</v>
      </c>
      <c r="Q30">
        <v>8.0275658399999994</v>
      </c>
      <c r="R30">
        <v>16.084821599999998</v>
      </c>
      <c r="S30">
        <v>9.9641304000000002</v>
      </c>
      <c r="T30">
        <v>0</v>
      </c>
      <c r="U30">
        <v>62.111966400000014</v>
      </c>
      <c r="V30">
        <v>9.1047949640287769</v>
      </c>
      <c r="W30">
        <v>20.378876503597123</v>
      </c>
      <c r="X30">
        <v>64.790136016187049</v>
      </c>
      <c r="Y30">
        <v>0</v>
      </c>
      <c r="Z30">
        <v>5.7568579199999999</v>
      </c>
      <c r="AA30">
        <v>18.511436736000004</v>
      </c>
      <c r="AB30">
        <v>5.784281567999999</v>
      </c>
      <c r="AC30">
        <v>8.5010146559999988</v>
      </c>
      <c r="AD30">
        <v>8.0065281600000002</v>
      </c>
      <c r="AE30">
        <v>12.396859200000002</v>
      </c>
      <c r="AF30">
        <v>12.303000000000003</v>
      </c>
      <c r="AG30">
        <v>30.427875359999991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17.338000000000001</v>
      </c>
      <c r="AM30">
        <v>0</v>
      </c>
      <c r="AN30">
        <v>0</v>
      </c>
      <c r="AO30">
        <v>0</v>
      </c>
      <c r="AP30">
        <v>0.50635368000000003</v>
      </c>
      <c r="AQ30">
        <v>21.310960000000001</v>
      </c>
      <c r="AR30">
        <v>1.9395072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41.920896017339132</v>
      </c>
      <c r="BB30">
        <f t="shared" si="0"/>
        <v>978.05224523157983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396.87200000000001</v>
      </c>
      <c r="L31">
        <v>3.2034632034632033</v>
      </c>
      <c r="M31">
        <v>63.7744</v>
      </c>
      <c r="N31">
        <v>51.881250000000009</v>
      </c>
      <c r="O31">
        <v>36.640520809642943</v>
      </c>
      <c r="P31">
        <v>20.54422499999999</v>
      </c>
      <c r="Q31">
        <v>8.0275658399999994</v>
      </c>
      <c r="R31">
        <v>16.084821599999998</v>
      </c>
      <c r="S31">
        <v>9.9641304000000002</v>
      </c>
      <c r="T31">
        <v>0</v>
      </c>
      <c r="U31">
        <v>62.111966400000014</v>
      </c>
      <c r="V31">
        <v>9.1047949640287769</v>
      </c>
      <c r="W31">
        <v>20.378876503597123</v>
      </c>
      <c r="X31">
        <v>64.790136016187049</v>
      </c>
      <c r="Y31">
        <v>0</v>
      </c>
      <c r="Z31">
        <v>5.7568579199999999</v>
      </c>
      <c r="AA31">
        <v>18.511436736000004</v>
      </c>
      <c r="AB31">
        <v>11.568563136</v>
      </c>
      <c r="AC31">
        <v>8.5010146559999988</v>
      </c>
      <c r="AD31">
        <v>12.0376410336</v>
      </c>
      <c r="AE31">
        <v>21.7125353952</v>
      </c>
      <c r="AF31">
        <v>21.188500000000001</v>
      </c>
      <c r="AG31">
        <v>30.427875359999991</v>
      </c>
      <c r="AH31">
        <v>41.093133119999997</v>
      </c>
      <c r="AI31">
        <v>7.2683208000000015</v>
      </c>
      <c r="AJ31">
        <v>0</v>
      </c>
      <c r="AK31">
        <v>22.853400000000004</v>
      </c>
      <c r="AL31">
        <v>39.877399999999994</v>
      </c>
      <c r="AM31">
        <v>0</v>
      </c>
      <c r="AN31">
        <v>0</v>
      </c>
      <c r="AO31">
        <v>0</v>
      </c>
      <c r="AP31">
        <v>1.9128916800000002</v>
      </c>
      <c r="AQ31">
        <v>31.966440000000006</v>
      </c>
      <c r="AR31">
        <v>1.9395072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43.03027124731161</v>
      </c>
      <c r="BB31">
        <f t="shared" si="0"/>
        <v>1003.9349762384073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495.67380660000009</v>
      </c>
      <c r="L32">
        <v>6.3203463203463208</v>
      </c>
      <c r="M32">
        <v>63.7744</v>
      </c>
      <c r="N32">
        <v>51.881250000000009</v>
      </c>
      <c r="O32">
        <v>36.640520809642943</v>
      </c>
      <c r="P32">
        <v>20.54422499999999</v>
      </c>
      <c r="Q32">
        <v>9.5833440000000003</v>
      </c>
      <c r="R32">
        <v>18.617731920000001</v>
      </c>
      <c r="S32">
        <v>11.59053192</v>
      </c>
      <c r="T32">
        <v>0</v>
      </c>
      <c r="U32">
        <v>62.111966400000014</v>
      </c>
      <c r="V32">
        <v>9.1047949640287769</v>
      </c>
      <c r="W32">
        <v>20.378876503597123</v>
      </c>
      <c r="X32">
        <v>64.790136016187049</v>
      </c>
      <c r="Y32">
        <v>0</v>
      </c>
      <c r="Z32">
        <v>5.7568579199999999</v>
      </c>
      <c r="AA32">
        <v>18.511436736000004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30.427875359999991</v>
      </c>
      <c r="AH32">
        <v>41.093133119999997</v>
      </c>
      <c r="AI32">
        <v>7.2683208000000015</v>
      </c>
      <c r="AJ32">
        <v>0</v>
      </c>
      <c r="AK32">
        <v>22.853400000000004</v>
      </c>
      <c r="AL32">
        <v>39.877399999999994</v>
      </c>
      <c r="AM32">
        <v>0</v>
      </c>
      <c r="AN32">
        <v>0</v>
      </c>
      <c r="AO32">
        <v>0</v>
      </c>
      <c r="AP32">
        <v>1.9128916800000002</v>
      </c>
      <c r="AQ32">
        <v>42.621920000000003</v>
      </c>
      <c r="AR32">
        <v>1.9395072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47.891959561580691</v>
      </c>
      <c r="BB32">
        <f t="shared" si="0"/>
        <v>1117.3625476410218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508.35580660000005</v>
      </c>
      <c r="L33">
        <v>6.3203463203463208</v>
      </c>
      <c r="M33">
        <v>63.7744</v>
      </c>
      <c r="N33">
        <v>51.881250000000009</v>
      </c>
      <c r="O33">
        <v>36.640520809642943</v>
      </c>
      <c r="P33">
        <v>20.54422499999999</v>
      </c>
      <c r="Q33">
        <v>9.5833440000000003</v>
      </c>
      <c r="R33">
        <v>18.617731920000001</v>
      </c>
      <c r="S33">
        <v>11.59053192</v>
      </c>
      <c r="T33">
        <v>0</v>
      </c>
      <c r="U33">
        <v>62.111966400000014</v>
      </c>
      <c r="V33">
        <v>9.1047949640287769</v>
      </c>
      <c r="W33">
        <v>20.378876503597123</v>
      </c>
      <c r="X33">
        <v>64.790136016187049</v>
      </c>
      <c r="Y33">
        <v>0</v>
      </c>
      <c r="Z33">
        <v>5.7568579199999999</v>
      </c>
      <c r="AA33">
        <v>12.340957823999998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41.093133119999997</v>
      </c>
      <c r="AI33">
        <v>7.2683208000000015</v>
      </c>
      <c r="AJ33">
        <v>0</v>
      </c>
      <c r="AK33">
        <v>22.853400000000004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42.621920000000003</v>
      </c>
      <c r="AR33">
        <v>1.9395072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48.101774123180626</v>
      </c>
      <c r="BB33">
        <f t="shared" si="0"/>
        <v>1122.2577161674219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508.35580660000005</v>
      </c>
      <c r="L34">
        <v>6.3203463203463208</v>
      </c>
      <c r="M34">
        <v>63.7744</v>
      </c>
      <c r="N34">
        <v>51.881250000000009</v>
      </c>
      <c r="O34">
        <v>36.640520809642943</v>
      </c>
      <c r="P34">
        <v>20.54422499999999</v>
      </c>
      <c r="Q34">
        <v>9.5833440000000003</v>
      </c>
      <c r="R34">
        <v>18.617731920000001</v>
      </c>
      <c r="S34">
        <v>11.59053192</v>
      </c>
      <c r="T34">
        <v>0</v>
      </c>
      <c r="U34">
        <v>62.111966400000014</v>
      </c>
      <c r="V34">
        <v>9.1047949640287769</v>
      </c>
      <c r="W34">
        <v>20.378876503597123</v>
      </c>
      <c r="X34">
        <v>64.790136016187049</v>
      </c>
      <c r="Y34">
        <v>0</v>
      </c>
      <c r="Z34">
        <v>5.7568579199999999</v>
      </c>
      <c r="AA34">
        <v>12.340957823999998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41.093133119999997</v>
      </c>
      <c r="AI34">
        <v>7.2683208000000015</v>
      </c>
      <c r="AJ34">
        <v>0</v>
      </c>
      <c r="AK34">
        <v>22.853400000000004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42.621920000000003</v>
      </c>
      <c r="AR34">
        <v>1.9395072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48.101774123180626</v>
      </c>
      <c r="BB34">
        <f t="shared" si="0"/>
        <v>1122.2577161674219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507.60980659999996</v>
      </c>
      <c r="L35">
        <v>6.3203463203463208</v>
      </c>
      <c r="M35">
        <v>63.7744</v>
      </c>
      <c r="N35">
        <v>51.881250000000009</v>
      </c>
      <c r="O35">
        <v>36.640520809642943</v>
      </c>
      <c r="P35">
        <v>20.54422499999999</v>
      </c>
      <c r="Q35">
        <v>9.5833440000000003</v>
      </c>
      <c r="R35">
        <v>18.617731920000001</v>
      </c>
      <c r="S35">
        <v>11.59053192</v>
      </c>
      <c r="T35">
        <v>0</v>
      </c>
      <c r="U35">
        <v>62.111966400000014</v>
      </c>
      <c r="V35">
        <v>9.1047949640287769</v>
      </c>
      <c r="W35">
        <v>20.378876503597123</v>
      </c>
      <c r="X35">
        <v>64.790136016187049</v>
      </c>
      <c r="Y35">
        <v>0</v>
      </c>
      <c r="Z35">
        <v>5.7568579199999999</v>
      </c>
      <c r="AA35">
        <v>12.340957823999998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30.427875359999991</v>
      </c>
      <c r="AH35">
        <v>41.093133119999997</v>
      </c>
      <c r="AI35">
        <v>7.2683208000000015</v>
      </c>
      <c r="AJ35">
        <v>0</v>
      </c>
      <c r="AK35">
        <v>22.853400000000004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42.621920000000003</v>
      </c>
      <c r="AR35">
        <v>1.9395072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48.071113523180536</v>
      </c>
      <c r="BB35">
        <f t="shared" si="0"/>
        <v>1121.542376767422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507.60980659999996</v>
      </c>
      <c r="L36">
        <v>6.3203463203463208</v>
      </c>
      <c r="M36">
        <v>63.7744</v>
      </c>
      <c r="N36">
        <v>51.881250000000009</v>
      </c>
      <c r="O36">
        <v>36.640520809642943</v>
      </c>
      <c r="P36">
        <v>20.54422499999999</v>
      </c>
      <c r="Q36">
        <v>9.5833440000000003</v>
      </c>
      <c r="R36">
        <v>18.617731920000001</v>
      </c>
      <c r="S36">
        <v>11.59053192</v>
      </c>
      <c r="T36">
        <v>0</v>
      </c>
      <c r="U36">
        <v>62.111966400000014</v>
      </c>
      <c r="V36">
        <v>9.1047949640287769</v>
      </c>
      <c r="W36">
        <v>20.378876503597123</v>
      </c>
      <c r="X36">
        <v>64.790136016187049</v>
      </c>
      <c r="Y36">
        <v>0</v>
      </c>
      <c r="Z36">
        <v>5.7568579199999999</v>
      </c>
      <c r="AA36">
        <v>12.340957823999998</v>
      </c>
      <c r="AB36">
        <v>11.568563136</v>
      </c>
      <c r="AC36">
        <v>8.5010146559999988</v>
      </c>
      <c r="AD36">
        <v>12.0376410336</v>
      </c>
      <c r="AE36">
        <v>12.396859200000002</v>
      </c>
      <c r="AF36">
        <v>21.188500000000001</v>
      </c>
      <c r="AG36">
        <v>30.427875359999991</v>
      </c>
      <c r="AH36">
        <v>41.093133119999997</v>
      </c>
      <c r="AI36">
        <v>7.2683208000000015</v>
      </c>
      <c r="AJ36">
        <v>0</v>
      </c>
      <c r="AK36">
        <v>22.853400000000004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42.621920000000003</v>
      </c>
      <c r="AR36">
        <v>1.9395072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47.688239605580527</v>
      </c>
      <c r="BB36">
        <f t="shared" si="0"/>
        <v>1112.6095744898219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507.60980659999996</v>
      </c>
      <c r="L37">
        <v>6.3203463203463208</v>
      </c>
      <c r="M37">
        <v>63.7744</v>
      </c>
      <c r="N37">
        <v>51.881250000000009</v>
      </c>
      <c r="O37">
        <v>36.640520809642943</v>
      </c>
      <c r="P37">
        <v>20.54422499999999</v>
      </c>
      <c r="Q37">
        <v>9.5833440000000003</v>
      </c>
      <c r="R37">
        <v>18.617731920000001</v>
      </c>
      <c r="S37">
        <v>11.59053192</v>
      </c>
      <c r="T37">
        <v>0</v>
      </c>
      <c r="U37">
        <v>62.111966400000014</v>
      </c>
      <c r="V37">
        <v>9.1047949640287769</v>
      </c>
      <c r="W37">
        <v>20.378876503597123</v>
      </c>
      <c r="X37">
        <v>64.790136016187049</v>
      </c>
      <c r="Y37">
        <v>0</v>
      </c>
      <c r="Z37">
        <v>5.7568579199999999</v>
      </c>
      <c r="AA37">
        <v>12.340957823999998</v>
      </c>
      <c r="AB37">
        <v>5.784281567999999</v>
      </c>
      <c r="AC37">
        <v>8.5010146559999988</v>
      </c>
      <c r="AD37">
        <v>12.0376410336</v>
      </c>
      <c r="AE37">
        <v>12.396859200000002</v>
      </c>
      <c r="AF37">
        <v>6.1515000000000013</v>
      </c>
      <c r="AG37">
        <v>30.427875359999991</v>
      </c>
      <c r="AH37">
        <v>41.093133119999997</v>
      </c>
      <c r="AI37">
        <v>1.1182032</v>
      </c>
      <c r="AJ37">
        <v>0</v>
      </c>
      <c r="AK37">
        <v>22.853400000000004</v>
      </c>
      <c r="AL37">
        <v>17.338000000000001</v>
      </c>
      <c r="AM37">
        <v>0</v>
      </c>
      <c r="AN37">
        <v>0</v>
      </c>
      <c r="AO37">
        <v>0</v>
      </c>
      <c r="AP37">
        <v>1.9128916800000002</v>
      </c>
      <c r="AQ37">
        <v>42.621920000000003</v>
      </c>
      <c r="AR37">
        <v>19.395071999999999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46.583985534624901</v>
      </c>
      <c r="BB37">
        <f t="shared" si="0"/>
        <v>1086.8463279687776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507.60980659999996</v>
      </c>
      <c r="L38">
        <v>6.3203463203463208</v>
      </c>
      <c r="M38">
        <v>63.7744</v>
      </c>
      <c r="N38">
        <v>51.881250000000009</v>
      </c>
      <c r="O38">
        <v>36.640520809642943</v>
      </c>
      <c r="P38">
        <v>20.54422499999999</v>
      </c>
      <c r="Q38">
        <v>9.5833440000000003</v>
      </c>
      <c r="R38">
        <v>18.617731920000001</v>
      </c>
      <c r="S38">
        <v>11.59053192</v>
      </c>
      <c r="T38">
        <v>0</v>
      </c>
      <c r="U38">
        <v>62.111966400000014</v>
      </c>
      <c r="V38">
        <v>9.1047949640287769</v>
      </c>
      <c r="W38">
        <v>20.378876503597123</v>
      </c>
      <c r="X38">
        <v>64.790136016187049</v>
      </c>
      <c r="Y38">
        <v>0</v>
      </c>
      <c r="Z38">
        <v>5.7568579199999999</v>
      </c>
      <c r="AA38">
        <v>12.340957823999998</v>
      </c>
      <c r="AB38">
        <v>5.784281567999999</v>
      </c>
      <c r="AC38">
        <v>4.2505073279999994</v>
      </c>
      <c r="AD38">
        <v>12.0376410336</v>
      </c>
      <c r="AE38">
        <v>6.1984295999999999</v>
      </c>
      <c r="AF38">
        <v>6.1515000000000013</v>
      </c>
      <c r="AG38">
        <v>30.427875359999991</v>
      </c>
      <c r="AH38">
        <v>41.093133119999997</v>
      </c>
      <c r="AI38">
        <v>0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1.9128916800000002</v>
      </c>
      <c r="AQ38">
        <v>42.621920000000003</v>
      </c>
      <c r="AR38">
        <v>19.395071999999999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45.716650349833159</v>
      </c>
      <c r="BB38">
        <f t="shared" si="0"/>
        <v>1066.6106230255693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508.35580660000005</v>
      </c>
      <c r="L39">
        <v>6.3203463203463208</v>
      </c>
      <c r="M39">
        <v>63.7744</v>
      </c>
      <c r="N39">
        <v>51.881250000000009</v>
      </c>
      <c r="O39">
        <v>36.640520809642943</v>
      </c>
      <c r="P39">
        <v>20.54422499999999</v>
      </c>
      <c r="Q39">
        <v>9.5833440000000003</v>
      </c>
      <c r="R39">
        <v>18.617731920000001</v>
      </c>
      <c r="S39">
        <v>11.59053192</v>
      </c>
      <c r="T39">
        <v>0</v>
      </c>
      <c r="U39">
        <v>62.111966400000014</v>
      </c>
      <c r="V39">
        <v>9.1047949640287769</v>
      </c>
      <c r="W39">
        <v>20.378876503597123</v>
      </c>
      <c r="X39">
        <v>64.790136016187049</v>
      </c>
      <c r="Y39">
        <v>0</v>
      </c>
      <c r="Z39">
        <v>5.7568579199999999</v>
      </c>
      <c r="AA39">
        <v>12.340957823999998</v>
      </c>
      <c r="AB39">
        <v>5.784281567999999</v>
      </c>
      <c r="AC39">
        <v>0</v>
      </c>
      <c r="AD39">
        <v>8.0065281600000002</v>
      </c>
      <c r="AE39">
        <v>6.1984295999999999</v>
      </c>
      <c r="AF39">
        <v>6.1515000000000013</v>
      </c>
      <c r="AG39">
        <v>30.427875359999991</v>
      </c>
      <c r="AH39">
        <v>30.819849840000003</v>
      </c>
      <c r="AI39">
        <v>0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1.9128916800000002</v>
      </c>
      <c r="AQ39">
        <v>31.966440000000006</v>
      </c>
      <c r="AR39">
        <v>1.9395072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43.673933678868188</v>
      </c>
      <c r="BB39">
        <f t="shared" si="0"/>
        <v>1018.9521956389341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508.35580660000005</v>
      </c>
      <c r="L40">
        <v>6.3203463203463208</v>
      </c>
      <c r="M40">
        <v>63.7744</v>
      </c>
      <c r="N40">
        <v>51.881250000000009</v>
      </c>
      <c r="O40">
        <v>36.640520809642943</v>
      </c>
      <c r="P40">
        <v>20.54422499999999</v>
      </c>
      <c r="Q40">
        <v>9.5833440000000003</v>
      </c>
      <c r="R40">
        <v>18.617731920000001</v>
      </c>
      <c r="S40">
        <v>11.59053192</v>
      </c>
      <c r="T40">
        <v>0</v>
      </c>
      <c r="U40">
        <v>62.111966400000014</v>
      </c>
      <c r="V40">
        <v>9.1047949640287769</v>
      </c>
      <c r="W40">
        <v>20.378876503597123</v>
      </c>
      <c r="X40">
        <v>64.790136016187049</v>
      </c>
      <c r="Y40">
        <v>0</v>
      </c>
      <c r="Z40">
        <v>5.7568579199999999</v>
      </c>
      <c r="AA40">
        <v>12.340957823999998</v>
      </c>
      <c r="AB40">
        <v>5.784281567999999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1.9128916800000002</v>
      </c>
      <c r="AQ40">
        <v>31.966440000000006</v>
      </c>
      <c r="AR40">
        <v>1.9395072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43.087167310068175</v>
      </c>
      <c r="BB40">
        <f t="shared" si="0"/>
        <v>1005.2624146477341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505.37180660000001</v>
      </c>
      <c r="L41">
        <v>6.3203463203463208</v>
      </c>
      <c r="M41">
        <v>63.7744</v>
      </c>
      <c r="N41">
        <v>51.881250000000009</v>
      </c>
      <c r="O41">
        <v>36.640520809642943</v>
      </c>
      <c r="P41">
        <v>20.54422499999999</v>
      </c>
      <c r="Q41">
        <v>9.5833440000000003</v>
      </c>
      <c r="R41">
        <v>18.617731920000001</v>
      </c>
      <c r="S41">
        <v>11.59053192</v>
      </c>
      <c r="T41">
        <v>0</v>
      </c>
      <c r="U41">
        <v>62.111966400000014</v>
      </c>
      <c r="V41">
        <v>9.1047949640287769</v>
      </c>
      <c r="W41">
        <v>20.378876503597123</v>
      </c>
      <c r="X41">
        <v>64.790136016187049</v>
      </c>
      <c r="Y41">
        <v>0</v>
      </c>
      <c r="Z41">
        <v>2.89872</v>
      </c>
      <c r="AA41">
        <v>12.340957823999998</v>
      </c>
      <c r="AB41">
        <v>5.784281567999999</v>
      </c>
      <c r="AC41">
        <v>0</v>
      </c>
      <c r="AD41">
        <v>0</v>
      </c>
      <c r="AE41">
        <v>0</v>
      </c>
      <c r="AF41">
        <v>6.1515000000000013</v>
      </c>
      <c r="AG41">
        <v>30.427875359999991</v>
      </c>
      <c r="AH41">
        <v>20.546566559999999</v>
      </c>
      <c r="AI41">
        <v>0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1.9128916800000002</v>
      </c>
      <c r="AQ41">
        <v>21.310960000000001</v>
      </c>
      <c r="AR41">
        <v>1.9395072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41.989825509928409</v>
      </c>
      <c r="BB41">
        <f t="shared" si="0"/>
        <v>979.6604448478738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506.11780659999999</v>
      </c>
      <c r="L42">
        <v>6.3203463203463208</v>
      </c>
      <c r="M42">
        <v>63.7744</v>
      </c>
      <c r="N42">
        <v>51.881250000000009</v>
      </c>
      <c r="O42">
        <v>36.640520809642943</v>
      </c>
      <c r="P42">
        <v>20.54422499999999</v>
      </c>
      <c r="Q42">
        <v>9.5833440000000003</v>
      </c>
      <c r="R42">
        <v>18.617731920000001</v>
      </c>
      <c r="S42">
        <v>11.59053192</v>
      </c>
      <c r="T42">
        <v>0</v>
      </c>
      <c r="U42">
        <v>62.111966400000014</v>
      </c>
      <c r="V42">
        <v>9.1047949640287769</v>
      </c>
      <c r="W42">
        <v>20.378876503597123</v>
      </c>
      <c r="X42">
        <v>64.790136016187049</v>
      </c>
      <c r="Y42">
        <v>0</v>
      </c>
      <c r="Z42">
        <v>2.89872</v>
      </c>
      <c r="AA42">
        <v>6.1704789120000001</v>
      </c>
      <c r="AB42">
        <v>5.784281567999999</v>
      </c>
      <c r="AC42">
        <v>0</v>
      </c>
      <c r="AD42">
        <v>0</v>
      </c>
      <c r="AE42">
        <v>0</v>
      </c>
      <c r="AF42">
        <v>6.1515000000000013</v>
      </c>
      <c r="AG42">
        <v>30.427875359999991</v>
      </c>
      <c r="AH42">
        <v>10.273283279999999</v>
      </c>
      <c r="AI42">
        <v>0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1.9128916800000002</v>
      </c>
      <c r="AQ42">
        <v>14.323760000000002</v>
      </c>
      <c r="AR42">
        <v>1.9395072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41.057473865128401</v>
      </c>
      <c r="BB42">
        <f t="shared" si="0"/>
        <v>957.90783430067381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504.62580659999998</v>
      </c>
      <c r="L43">
        <v>6.3203463203463208</v>
      </c>
      <c r="M43">
        <v>63.7744</v>
      </c>
      <c r="N43">
        <v>51.881250000000009</v>
      </c>
      <c r="O43">
        <v>36.640520809642943</v>
      </c>
      <c r="P43">
        <v>20.54422499999999</v>
      </c>
      <c r="Q43">
        <v>9.5833440000000003</v>
      </c>
      <c r="R43">
        <v>18.617731920000001</v>
      </c>
      <c r="S43">
        <v>11.59053192</v>
      </c>
      <c r="T43">
        <v>0</v>
      </c>
      <c r="U43">
        <v>62.111966400000014</v>
      </c>
      <c r="V43">
        <v>9.1047949640287769</v>
      </c>
      <c r="W43">
        <v>20.378876503597123</v>
      </c>
      <c r="X43">
        <v>64.790136016187049</v>
      </c>
      <c r="Y43">
        <v>0</v>
      </c>
      <c r="Z43">
        <v>2.89872</v>
      </c>
      <c r="AA43">
        <v>0</v>
      </c>
      <c r="AB43">
        <v>5.784281567999999</v>
      </c>
      <c r="AC43">
        <v>0</v>
      </c>
      <c r="AD43">
        <v>0</v>
      </c>
      <c r="AE43">
        <v>0</v>
      </c>
      <c r="AF43">
        <v>6.1515000000000013</v>
      </c>
      <c r="AG43">
        <v>30.427875359999991</v>
      </c>
      <c r="AH43">
        <v>0</v>
      </c>
      <c r="AI43">
        <v>0</v>
      </c>
      <c r="AJ43">
        <v>0</v>
      </c>
      <c r="AK43">
        <v>22.853400000000004</v>
      </c>
      <c r="AL43">
        <v>15.604199999999999</v>
      </c>
      <c r="AM43">
        <v>0</v>
      </c>
      <c r="AN43">
        <v>0</v>
      </c>
      <c r="AO43">
        <v>0</v>
      </c>
      <c r="AP43">
        <v>0.90018431999999982</v>
      </c>
      <c r="AQ43">
        <v>10.655480000000001</v>
      </c>
      <c r="AR43">
        <v>1.9395072</v>
      </c>
      <c r="AS43">
        <v>4.6083323519999988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40.351462566171691</v>
      </c>
      <c r="BB43">
        <f t="shared" si="0"/>
        <v>941.43594868763057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507.60980659999996</v>
      </c>
      <c r="L44">
        <v>6.3203463203463208</v>
      </c>
      <c r="M44">
        <v>63.7744</v>
      </c>
      <c r="N44">
        <v>51.881250000000009</v>
      </c>
      <c r="O44">
        <v>36.640520809642943</v>
      </c>
      <c r="P44">
        <v>20.54422499999999</v>
      </c>
      <c r="Q44">
        <v>9.5833440000000003</v>
      </c>
      <c r="R44">
        <v>18.617731920000001</v>
      </c>
      <c r="S44">
        <v>11.59053192</v>
      </c>
      <c r="T44">
        <v>0</v>
      </c>
      <c r="U44">
        <v>62.111966400000014</v>
      </c>
      <c r="V44">
        <v>9.1047949640287769</v>
      </c>
      <c r="W44">
        <v>20.378876503597123</v>
      </c>
      <c r="X44">
        <v>64.790136016187049</v>
      </c>
      <c r="Y44">
        <v>0</v>
      </c>
      <c r="Z44">
        <v>0</v>
      </c>
      <c r="AA44">
        <v>0</v>
      </c>
      <c r="AB44">
        <v>5.784281567999999</v>
      </c>
      <c r="AC44">
        <v>0</v>
      </c>
      <c r="AD44">
        <v>0</v>
      </c>
      <c r="AE44">
        <v>0</v>
      </c>
      <c r="AF44">
        <v>6.1515000000000013</v>
      </c>
      <c r="AG44">
        <v>30.427875359999991</v>
      </c>
      <c r="AH44">
        <v>0</v>
      </c>
      <c r="AI44">
        <v>0</v>
      </c>
      <c r="AJ44">
        <v>0</v>
      </c>
      <c r="AK44">
        <v>22.853400000000004</v>
      </c>
      <c r="AL44">
        <v>15.604199999999999</v>
      </c>
      <c r="AM44">
        <v>0</v>
      </c>
      <c r="AN44">
        <v>0</v>
      </c>
      <c r="AO44">
        <v>0</v>
      </c>
      <c r="AP44">
        <v>0.90018431999999982</v>
      </c>
      <c r="AQ44">
        <v>10.655480000000001</v>
      </c>
      <c r="AR44">
        <v>1.9395072</v>
      </c>
      <c r="AS44">
        <v>4.6083323519999988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40.354967574171596</v>
      </c>
      <c r="BB44">
        <f t="shared" si="0"/>
        <v>941.51772367963054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506.86380659999992</v>
      </c>
      <c r="L45">
        <v>6.3203463203463208</v>
      </c>
      <c r="M45">
        <v>63.7744</v>
      </c>
      <c r="N45">
        <v>51.881250000000009</v>
      </c>
      <c r="O45">
        <v>36.640520809642943</v>
      </c>
      <c r="P45">
        <v>20.54422499999999</v>
      </c>
      <c r="Q45">
        <v>9.5833440000000003</v>
      </c>
      <c r="R45">
        <v>18.617731920000001</v>
      </c>
      <c r="S45">
        <v>11.59053192</v>
      </c>
      <c r="T45">
        <v>0</v>
      </c>
      <c r="U45">
        <v>62.111966400000014</v>
      </c>
      <c r="V45">
        <v>9.1047949640287769</v>
      </c>
      <c r="W45">
        <v>20.378876503597123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30.427875359999991</v>
      </c>
      <c r="AH45">
        <v>0</v>
      </c>
      <c r="AI45">
        <v>0</v>
      </c>
      <c r="AJ45">
        <v>0</v>
      </c>
      <c r="AK45">
        <v>22.853400000000004</v>
      </c>
      <c r="AL45">
        <v>15.604199999999999</v>
      </c>
      <c r="AM45">
        <v>0</v>
      </c>
      <c r="AN45">
        <v>0</v>
      </c>
      <c r="AO45">
        <v>0</v>
      </c>
      <c r="AP45">
        <v>2.0254147200000001</v>
      </c>
      <c r="AQ45">
        <v>0</v>
      </c>
      <c r="AR45">
        <v>8.7277824000000006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40.071007004006475</v>
      </c>
      <c r="BB45">
        <f t="shared" si="0"/>
        <v>934.89267564179568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508.35580660000005</v>
      </c>
      <c r="L46">
        <v>6.3203463203463208</v>
      </c>
      <c r="M46">
        <v>63.7744</v>
      </c>
      <c r="N46">
        <v>51.881250000000009</v>
      </c>
      <c r="O46">
        <v>36.640520809642943</v>
      </c>
      <c r="P46">
        <v>20.54422499999999</v>
      </c>
      <c r="Q46">
        <v>9.5833440000000003</v>
      </c>
      <c r="R46">
        <v>18.617731920000001</v>
      </c>
      <c r="S46">
        <v>11.59053192</v>
      </c>
      <c r="T46">
        <v>0</v>
      </c>
      <c r="U46">
        <v>62.111966400000014</v>
      </c>
      <c r="V46">
        <v>9.1047949640287769</v>
      </c>
      <c r="W46">
        <v>20.378876503597123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30.427875359999991</v>
      </c>
      <c r="AH46">
        <v>0</v>
      </c>
      <c r="AI46">
        <v>0</v>
      </c>
      <c r="AJ46">
        <v>0</v>
      </c>
      <c r="AK46">
        <v>22.853400000000004</v>
      </c>
      <c r="AL46">
        <v>15.604199999999999</v>
      </c>
      <c r="AM46">
        <v>0</v>
      </c>
      <c r="AN46">
        <v>0</v>
      </c>
      <c r="AO46">
        <v>0</v>
      </c>
      <c r="AP46">
        <v>2.0254147200000001</v>
      </c>
      <c r="AQ46">
        <v>0</v>
      </c>
      <c r="AR46">
        <v>8.7277824000000006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40.132328204006598</v>
      </c>
      <c r="BB46">
        <f t="shared" si="0"/>
        <v>936.32335444179557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506.86380659999992</v>
      </c>
      <c r="L47">
        <v>6.3203463203463208</v>
      </c>
      <c r="M47">
        <v>63.7744</v>
      </c>
      <c r="N47">
        <v>51.881250000000009</v>
      </c>
      <c r="O47">
        <v>36.640520809642943</v>
      </c>
      <c r="P47">
        <v>20.54422499999999</v>
      </c>
      <c r="Q47">
        <v>9.5833440000000003</v>
      </c>
      <c r="R47">
        <v>18.617731920000001</v>
      </c>
      <c r="S47">
        <v>11.59053192</v>
      </c>
      <c r="T47">
        <v>0</v>
      </c>
      <c r="U47">
        <v>62.111966400000014</v>
      </c>
      <c r="V47">
        <v>9.1047949640287769</v>
      </c>
      <c r="W47">
        <v>20.378876503597123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22.853400000000004</v>
      </c>
      <c r="AL47">
        <v>7.8020999999999994</v>
      </c>
      <c r="AM47">
        <v>0</v>
      </c>
      <c r="AN47">
        <v>0</v>
      </c>
      <c r="AO47">
        <v>0</v>
      </c>
      <c r="AP47">
        <v>0.90018431999999982</v>
      </c>
      <c r="AQ47">
        <v>0</v>
      </c>
      <c r="AR47">
        <v>8.7277824000000006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39.633864384800638</v>
      </c>
      <c r="BB47">
        <f t="shared" si="0"/>
        <v>924.69373786100152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503.1338065999999</v>
      </c>
      <c r="L48">
        <v>6.3203463203463208</v>
      </c>
      <c r="M48">
        <v>63.7744</v>
      </c>
      <c r="N48">
        <v>51.881250000000009</v>
      </c>
      <c r="O48">
        <v>36.640520809642943</v>
      </c>
      <c r="P48">
        <v>20.54422499999999</v>
      </c>
      <c r="Q48">
        <v>9.5833440000000003</v>
      </c>
      <c r="R48">
        <v>18.617731920000001</v>
      </c>
      <c r="S48">
        <v>11.59053192</v>
      </c>
      <c r="T48">
        <v>0</v>
      </c>
      <c r="U48">
        <v>62.111966400000014</v>
      </c>
      <c r="V48">
        <v>9.1047949640287769</v>
      </c>
      <c r="W48">
        <v>20.378876503597123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22.853400000000004</v>
      </c>
      <c r="AL48">
        <v>7.8020999999999994</v>
      </c>
      <c r="AM48">
        <v>0</v>
      </c>
      <c r="AN48">
        <v>0</v>
      </c>
      <c r="AO48">
        <v>0</v>
      </c>
      <c r="AP48">
        <v>0.90018431999999982</v>
      </c>
      <c r="AQ48">
        <v>0</v>
      </c>
      <c r="AR48">
        <v>8.7277824000000006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39.480561384800644</v>
      </c>
      <c r="BB48">
        <f t="shared" si="0"/>
        <v>921.11704086100144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500.52041939999992</v>
      </c>
      <c r="L49">
        <v>6.2930735930735944</v>
      </c>
      <c r="M49">
        <v>63.7744</v>
      </c>
      <c r="N49">
        <v>51.881250000000009</v>
      </c>
      <c r="O49">
        <v>36.640520809642943</v>
      </c>
      <c r="P49">
        <v>20.54422499999999</v>
      </c>
      <c r="Q49">
        <v>9.5833440000000003</v>
      </c>
      <c r="R49">
        <v>18.617731920000001</v>
      </c>
      <c r="S49">
        <v>11.59053192</v>
      </c>
      <c r="T49">
        <v>0</v>
      </c>
      <c r="U49">
        <v>62.111966400000014</v>
      </c>
      <c r="V49">
        <v>8.940267410071943</v>
      </c>
      <c r="W49">
        <v>20.378876503597123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22.853400000000004</v>
      </c>
      <c r="AL49">
        <v>7.8020999999999994</v>
      </c>
      <c r="AM49">
        <v>0</v>
      </c>
      <c r="AN49">
        <v>0</v>
      </c>
      <c r="AO49">
        <v>0</v>
      </c>
      <c r="AP49">
        <v>0.90018431999999982</v>
      </c>
      <c r="AQ49">
        <v>0</v>
      </c>
      <c r="AR49">
        <v>8.7277824000000006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39.365268593594642</v>
      </c>
      <c r="BB49">
        <f t="shared" si="0"/>
        <v>918.42714617097784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486.21213940000001</v>
      </c>
      <c r="L50">
        <v>6.2930735930735944</v>
      </c>
      <c r="M50">
        <v>63.7744</v>
      </c>
      <c r="N50">
        <v>51.881250000000009</v>
      </c>
      <c r="O50">
        <v>36.640520809642943</v>
      </c>
      <c r="P50">
        <v>20.54422499999999</v>
      </c>
      <c r="Q50">
        <v>9.5833440000000003</v>
      </c>
      <c r="R50">
        <v>18.617731920000001</v>
      </c>
      <c r="S50">
        <v>11.59053192</v>
      </c>
      <c r="T50">
        <v>0</v>
      </c>
      <c r="U50">
        <v>62.111966400000014</v>
      </c>
      <c r="V50">
        <v>8.940267410071943</v>
      </c>
      <c r="W50">
        <v>20.378876503597123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22.853400000000004</v>
      </c>
      <c r="AL50">
        <v>7.8020999999999994</v>
      </c>
      <c r="AM50">
        <v>0</v>
      </c>
      <c r="AN50">
        <v>0</v>
      </c>
      <c r="AO50">
        <v>0</v>
      </c>
      <c r="AP50">
        <v>0.90018431999999982</v>
      </c>
      <c r="AQ50">
        <v>0</v>
      </c>
      <c r="AR50">
        <v>8.7277824000000006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38.777198285594757</v>
      </c>
      <c r="BB50">
        <f t="shared" si="0"/>
        <v>904.70693647897781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512.31311280000011</v>
      </c>
      <c r="L51">
        <v>6.2930735930735944</v>
      </c>
      <c r="M51">
        <v>63.7744</v>
      </c>
      <c r="N51">
        <v>51.881250000000009</v>
      </c>
      <c r="O51">
        <v>36.640520809642943</v>
      </c>
      <c r="P51">
        <v>20.54422499999999</v>
      </c>
      <c r="Q51">
        <v>9.5833440000000003</v>
      </c>
      <c r="R51">
        <v>18.617731920000001</v>
      </c>
      <c r="S51">
        <v>11.59053192</v>
      </c>
      <c r="T51">
        <v>0</v>
      </c>
      <c r="U51">
        <v>62.111966400000014</v>
      </c>
      <c r="V51">
        <v>9.0588537410071943</v>
      </c>
      <c r="W51">
        <v>20.378876503597123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22.853400000000004</v>
      </c>
      <c r="AL51">
        <v>7.8020999999999994</v>
      </c>
      <c r="AM51">
        <v>0</v>
      </c>
      <c r="AN51">
        <v>0</v>
      </c>
      <c r="AO51">
        <v>0</v>
      </c>
      <c r="AP51">
        <v>0.90018431999999982</v>
      </c>
      <c r="AQ51">
        <v>0</v>
      </c>
      <c r="AR51">
        <v>8.7277824000000006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39.854821675796209</v>
      </c>
      <c r="BB51">
        <f t="shared" si="0"/>
        <v>929.8488728197118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512.31311280000011</v>
      </c>
      <c r="L52">
        <v>6.2930735930735944</v>
      </c>
      <c r="M52">
        <v>63.7744</v>
      </c>
      <c r="N52">
        <v>51.881250000000009</v>
      </c>
      <c r="O52">
        <v>36.640520809642943</v>
      </c>
      <c r="P52">
        <v>20.54422499999999</v>
      </c>
      <c r="Q52">
        <v>9.5833440000000003</v>
      </c>
      <c r="R52">
        <v>18.617731920000001</v>
      </c>
      <c r="S52">
        <v>11.59053192</v>
      </c>
      <c r="T52">
        <v>0</v>
      </c>
      <c r="U52">
        <v>62.111966400000014</v>
      </c>
      <c r="V52">
        <v>9.0588537410071943</v>
      </c>
      <c r="W52">
        <v>20.378876503597123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22.853400000000004</v>
      </c>
      <c r="AL52">
        <v>7.8020999999999994</v>
      </c>
      <c r="AM52">
        <v>0</v>
      </c>
      <c r="AN52">
        <v>0</v>
      </c>
      <c r="AO52">
        <v>0</v>
      </c>
      <c r="AP52">
        <v>0.90018431999999982</v>
      </c>
      <c r="AQ52">
        <v>0</v>
      </c>
      <c r="AR52">
        <v>8.7277824000000006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39.854821675796209</v>
      </c>
      <c r="BB52">
        <f t="shared" si="0"/>
        <v>929.8488728197118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512.31311280000011</v>
      </c>
      <c r="L53">
        <v>5.5028860028860036</v>
      </c>
      <c r="M53">
        <v>63.7744</v>
      </c>
      <c r="N53">
        <v>51.881250000000009</v>
      </c>
      <c r="O53">
        <v>36.640520809642943</v>
      </c>
      <c r="P53">
        <v>20.54422499999999</v>
      </c>
      <c r="Q53">
        <v>9.5833440000000003</v>
      </c>
      <c r="R53">
        <v>18.617731920000001</v>
      </c>
      <c r="S53">
        <v>11.59053192</v>
      </c>
      <c r="T53">
        <v>0</v>
      </c>
      <c r="U53">
        <v>62.111966400000014</v>
      </c>
      <c r="V53">
        <v>9.0588537410071943</v>
      </c>
      <c r="W53">
        <v>20.378876503597123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22.853400000000004</v>
      </c>
      <c r="AL53">
        <v>7.8020999999999994</v>
      </c>
      <c r="AM53">
        <v>0</v>
      </c>
      <c r="AN53">
        <v>0</v>
      </c>
      <c r="AO53">
        <v>0</v>
      </c>
      <c r="AP53">
        <v>2.0254147200000001</v>
      </c>
      <c r="AQ53">
        <v>0</v>
      </c>
      <c r="AR53">
        <v>8.7277824000000006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39.868591847439497</v>
      </c>
      <c r="BB53">
        <f t="shared" si="0"/>
        <v>930.17014545788095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512.31311280000011</v>
      </c>
      <c r="L54">
        <v>4.4927849927849932</v>
      </c>
      <c r="M54">
        <v>63.7744</v>
      </c>
      <c r="N54">
        <v>51.881250000000009</v>
      </c>
      <c r="O54">
        <v>36.640520809642943</v>
      </c>
      <c r="P54">
        <v>20.54422499999999</v>
      </c>
      <c r="Q54">
        <v>9.5833440000000003</v>
      </c>
      <c r="R54">
        <v>18.617731920000001</v>
      </c>
      <c r="S54">
        <v>11.59053192</v>
      </c>
      <c r="T54">
        <v>0</v>
      </c>
      <c r="U54">
        <v>62.111966400000014</v>
      </c>
      <c r="V54">
        <v>9.0588537410071943</v>
      </c>
      <c r="W54">
        <v>20.378876503597123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22.853400000000004</v>
      </c>
      <c r="AL54">
        <v>7.8020999999999994</v>
      </c>
      <c r="AM54">
        <v>0</v>
      </c>
      <c r="AN54">
        <v>0</v>
      </c>
      <c r="AO54">
        <v>0</v>
      </c>
      <c r="AP54">
        <v>2.0254147200000001</v>
      </c>
      <c r="AQ54">
        <v>0</v>
      </c>
      <c r="AR54">
        <v>8.7277824000000006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39.82707669592434</v>
      </c>
      <c r="BB54">
        <f t="shared" si="0"/>
        <v>929.20155959929502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462.57811340000001</v>
      </c>
      <c r="L55">
        <v>3.1940836940836945</v>
      </c>
      <c r="M55">
        <v>63.7744</v>
      </c>
      <c r="N55">
        <v>51.881250000000009</v>
      </c>
      <c r="O55">
        <v>36.640520809642943</v>
      </c>
      <c r="P55">
        <v>20.54422499999999</v>
      </c>
      <c r="Q55">
        <v>9.5833440000000003</v>
      </c>
      <c r="R55">
        <v>18.617731920000001</v>
      </c>
      <c r="S55">
        <v>11.59053192</v>
      </c>
      <c r="T55">
        <v>0</v>
      </c>
      <c r="U55">
        <v>62.111966400000014</v>
      </c>
      <c r="V55">
        <v>9.0588537410071943</v>
      </c>
      <c r="W55">
        <v>20.378876503597123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22.853400000000004</v>
      </c>
      <c r="AL55">
        <v>7.8020999999999994</v>
      </c>
      <c r="AM55">
        <v>0</v>
      </c>
      <c r="AN55">
        <v>0</v>
      </c>
      <c r="AO55">
        <v>0</v>
      </c>
      <c r="AP55">
        <v>0.61887672000000005</v>
      </c>
      <c r="AQ55">
        <v>0</v>
      </c>
      <c r="AR55">
        <v>8.7277824000000006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37.671783364947601</v>
      </c>
      <c r="BB55">
        <f t="shared" si="0"/>
        <v>878.91661423157041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443.37607340000005</v>
      </c>
      <c r="L56">
        <v>3.1940836940836945</v>
      </c>
      <c r="M56">
        <v>63.7744</v>
      </c>
      <c r="N56">
        <v>51.881250000000009</v>
      </c>
      <c r="O56">
        <v>36.640520809642943</v>
      </c>
      <c r="P56">
        <v>20.54422499999999</v>
      </c>
      <c r="Q56">
        <v>7.5215635199999999</v>
      </c>
      <c r="R56">
        <v>15.101804159999999</v>
      </c>
      <c r="S56">
        <v>9.35214912</v>
      </c>
      <c r="T56">
        <v>0</v>
      </c>
      <c r="U56">
        <v>62.111966400000014</v>
      </c>
      <c r="V56">
        <v>9.0588537410071943</v>
      </c>
      <c r="W56">
        <v>20.378876503597123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22.853400000000004</v>
      </c>
      <c r="AL56">
        <v>7.8020999999999994</v>
      </c>
      <c r="AM56">
        <v>0</v>
      </c>
      <c r="AN56">
        <v>0</v>
      </c>
      <c r="AO56">
        <v>0</v>
      </c>
      <c r="AP56">
        <v>0.61887672000000005</v>
      </c>
      <c r="AQ56">
        <v>0</v>
      </c>
      <c r="AR56">
        <v>8.7277824000000006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36.56133810014768</v>
      </c>
      <c r="BB56">
        <f t="shared" si="0"/>
        <v>853.00892845637031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443.37607340000005</v>
      </c>
      <c r="L57">
        <v>3.1940836940836945</v>
      </c>
      <c r="M57">
        <v>63.7744</v>
      </c>
      <c r="N57">
        <v>51.881250000000009</v>
      </c>
      <c r="O57">
        <v>36.640520809642943</v>
      </c>
      <c r="P57">
        <v>20.54422499999999</v>
      </c>
      <c r="Q57">
        <v>7.5215635199999999</v>
      </c>
      <c r="R57">
        <v>15.101804159999999</v>
      </c>
      <c r="S57">
        <v>9.35214912</v>
      </c>
      <c r="T57">
        <v>0</v>
      </c>
      <c r="U57">
        <v>62.111966400000014</v>
      </c>
      <c r="V57">
        <v>6.2654868345323749</v>
      </c>
      <c r="W57">
        <v>15.935501145323746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22.853400000000004</v>
      </c>
      <c r="AL57">
        <v>15.604199999999999</v>
      </c>
      <c r="AM57">
        <v>0</v>
      </c>
      <c r="AN57">
        <v>0</v>
      </c>
      <c r="AO57">
        <v>0</v>
      </c>
      <c r="AP57">
        <v>0.90018431999999982</v>
      </c>
      <c r="AQ57">
        <v>0</v>
      </c>
      <c r="AR57">
        <v>8.7277824000000006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36.596136609068168</v>
      </c>
      <c r="BB57">
        <f t="shared" si="0"/>
        <v>853.82079528270174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443.37607340000005</v>
      </c>
      <c r="L58">
        <v>3.1940836940836945</v>
      </c>
      <c r="M58">
        <v>63.7744</v>
      </c>
      <c r="N58">
        <v>51.881250000000009</v>
      </c>
      <c r="O58">
        <v>36.640520809642943</v>
      </c>
      <c r="P58">
        <v>20.54422499999999</v>
      </c>
      <c r="Q58">
        <v>5.8955133599999989</v>
      </c>
      <c r="R58">
        <v>12.38882184</v>
      </c>
      <c r="S58">
        <v>7.6203396000000003</v>
      </c>
      <c r="T58">
        <v>0</v>
      </c>
      <c r="U58">
        <v>62.111966400000014</v>
      </c>
      <c r="V58">
        <v>6.2654868345323749</v>
      </c>
      <c r="W58">
        <v>15.883760611510795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22.853400000000004</v>
      </c>
      <c r="AL58">
        <v>15.604199999999999</v>
      </c>
      <c r="AM58">
        <v>0</v>
      </c>
      <c r="AN58">
        <v>0</v>
      </c>
      <c r="AO58">
        <v>0</v>
      </c>
      <c r="AP58">
        <v>0.90018431999999982</v>
      </c>
      <c r="AQ58">
        <v>0</v>
      </c>
      <c r="AR58">
        <v>8.7277824000000006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36.344498684066735</v>
      </c>
      <c r="BB58">
        <f t="shared" si="0"/>
        <v>847.94985067389007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443.37607340000005</v>
      </c>
      <c r="L59">
        <v>3.1940836940836945</v>
      </c>
      <c r="M59">
        <v>63.7744</v>
      </c>
      <c r="N59">
        <v>51.881250000000009</v>
      </c>
      <c r="O59">
        <v>36.640520809642943</v>
      </c>
      <c r="P59">
        <v>20.54422499999999</v>
      </c>
      <c r="Q59">
        <v>5.8955133599999989</v>
      </c>
      <c r="R59">
        <v>12.38882184</v>
      </c>
      <c r="S59">
        <v>7.6203396000000003</v>
      </c>
      <c r="T59">
        <v>0</v>
      </c>
      <c r="U59">
        <v>62.111966400000014</v>
      </c>
      <c r="V59">
        <v>6.2654868345323749</v>
      </c>
      <c r="W59">
        <v>15.883760611510795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30.427875359999991</v>
      </c>
      <c r="AH59">
        <v>0</v>
      </c>
      <c r="AI59">
        <v>0</v>
      </c>
      <c r="AJ59">
        <v>0</v>
      </c>
      <c r="AK59">
        <v>22.853400000000004</v>
      </c>
      <c r="AL59">
        <v>15.604199999999999</v>
      </c>
      <c r="AM59">
        <v>0</v>
      </c>
      <c r="AN59">
        <v>0</v>
      </c>
      <c r="AO59">
        <v>0</v>
      </c>
      <c r="AP59">
        <v>0.78766128000000002</v>
      </c>
      <c r="AQ59">
        <v>0</v>
      </c>
      <c r="AR59">
        <v>8.7277824000000006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36.339873908066735</v>
      </c>
      <c r="BB59">
        <f t="shared" si="0"/>
        <v>847.84195240989004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443.37607340000005</v>
      </c>
      <c r="L60">
        <v>3.1940836940836945</v>
      </c>
      <c r="M60">
        <v>63.7744</v>
      </c>
      <c r="N60">
        <v>51.881250000000009</v>
      </c>
      <c r="O60">
        <v>36.640520809642943</v>
      </c>
      <c r="P60">
        <v>20.54422499999999</v>
      </c>
      <c r="Q60">
        <v>5.8955133599999989</v>
      </c>
      <c r="R60">
        <v>12.38882184</v>
      </c>
      <c r="S60">
        <v>7.6203396000000003</v>
      </c>
      <c r="T60">
        <v>0</v>
      </c>
      <c r="U60">
        <v>62.111966400000014</v>
      </c>
      <c r="V60">
        <v>6.2654868345323749</v>
      </c>
      <c r="W60">
        <v>15.883760611510795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30.427875359999991</v>
      </c>
      <c r="AH60">
        <v>0</v>
      </c>
      <c r="AI60">
        <v>0</v>
      </c>
      <c r="AJ60">
        <v>0</v>
      </c>
      <c r="AK60">
        <v>22.853400000000004</v>
      </c>
      <c r="AL60">
        <v>15.604199999999999</v>
      </c>
      <c r="AM60">
        <v>0</v>
      </c>
      <c r="AN60">
        <v>0</v>
      </c>
      <c r="AO60">
        <v>0</v>
      </c>
      <c r="AP60">
        <v>0.78766128000000002</v>
      </c>
      <c r="AQ60">
        <v>0</v>
      </c>
      <c r="AR60">
        <v>8.7277824000000006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36.339873908066735</v>
      </c>
      <c r="BB60">
        <f t="shared" si="0"/>
        <v>847.84195240989004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443.37607340000005</v>
      </c>
      <c r="L61">
        <v>3.1940836940836945</v>
      </c>
      <c r="M61">
        <v>63.7744</v>
      </c>
      <c r="N61">
        <v>51.881250000000009</v>
      </c>
      <c r="O61">
        <v>36.640520809642943</v>
      </c>
      <c r="P61">
        <v>20.54422499999999</v>
      </c>
      <c r="Q61">
        <v>5.8955133599999989</v>
      </c>
      <c r="R61">
        <v>12.38882184</v>
      </c>
      <c r="S61">
        <v>7.6203396000000003</v>
      </c>
      <c r="T61">
        <v>0</v>
      </c>
      <c r="U61">
        <v>62.111966400000014</v>
      </c>
      <c r="V61">
        <v>6.2654868345323749</v>
      </c>
      <c r="W61">
        <v>15.883760611510795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22.853400000000004</v>
      </c>
      <c r="AL61">
        <v>15.604199999999999</v>
      </c>
      <c r="AM61">
        <v>0</v>
      </c>
      <c r="AN61">
        <v>0</v>
      </c>
      <c r="AO61">
        <v>0</v>
      </c>
      <c r="AP61">
        <v>0.78766128000000002</v>
      </c>
      <c r="AQ61">
        <v>0</v>
      </c>
      <c r="AR61">
        <v>6.7882752000000011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36.26016042566674</v>
      </c>
      <c r="BB61">
        <f t="shared" si="0"/>
        <v>845.98215869229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443.37607340000005</v>
      </c>
      <c r="L62">
        <v>3.1940836940836945</v>
      </c>
      <c r="M62">
        <v>63.7744</v>
      </c>
      <c r="N62">
        <v>51.881250000000009</v>
      </c>
      <c r="O62">
        <v>36.640520809642943</v>
      </c>
      <c r="P62">
        <v>20.54422499999999</v>
      </c>
      <c r="Q62">
        <v>5.8955133599999989</v>
      </c>
      <c r="R62">
        <v>12.38882184</v>
      </c>
      <c r="S62">
        <v>7.6203396000000003</v>
      </c>
      <c r="T62">
        <v>0</v>
      </c>
      <c r="U62">
        <v>62.111966400000014</v>
      </c>
      <c r="V62">
        <v>6.2654868345323749</v>
      </c>
      <c r="W62">
        <v>15.883760611510795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22.853400000000004</v>
      </c>
      <c r="AL62">
        <v>15.604199999999999</v>
      </c>
      <c r="AM62">
        <v>0</v>
      </c>
      <c r="AN62">
        <v>0</v>
      </c>
      <c r="AO62">
        <v>0</v>
      </c>
      <c r="AP62">
        <v>0.78766128000000002</v>
      </c>
      <c r="AQ62">
        <v>0</v>
      </c>
      <c r="AR62">
        <v>6.7882752000000011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36.26016042566674</v>
      </c>
      <c r="BB62">
        <f t="shared" si="0"/>
        <v>845.98215869229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450.83607339999992</v>
      </c>
      <c r="L63">
        <v>3.1940836940836945</v>
      </c>
      <c r="M63">
        <v>63.7744</v>
      </c>
      <c r="N63">
        <v>51.881250000000009</v>
      </c>
      <c r="O63">
        <v>36.640520809642943</v>
      </c>
      <c r="P63">
        <v>20.54422499999999</v>
      </c>
      <c r="Q63">
        <v>5.8955133599999989</v>
      </c>
      <c r="R63">
        <v>12.38882184</v>
      </c>
      <c r="S63">
        <v>7.6203396000000003</v>
      </c>
      <c r="T63">
        <v>0</v>
      </c>
      <c r="U63">
        <v>62.111966400000014</v>
      </c>
      <c r="V63">
        <v>6.2654868345323749</v>
      </c>
      <c r="W63">
        <v>15.883760611510795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22.853400000000004</v>
      </c>
      <c r="AL63">
        <v>7.8020999999999994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6.7882752000000011</v>
      </c>
      <c r="AS63">
        <v>4.6083323519999988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36.137408507258414</v>
      </c>
      <c r="BB63">
        <f t="shared" si="0"/>
        <v>843.1182556506983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450.83607339999992</v>
      </c>
      <c r="L64">
        <v>3.1940836940836945</v>
      </c>
      <c r="M64">
        <v>63.7744</v>
      </c>
      <c r="N64">
        <v>51.881250000000009</v>
      </c>
      <c r="O64">
        <v>36.640520809642943</v>
      </c>
      <c r="P64">
        <v>20.54422499999999</v>
      </c>
      <c r="Q64">
        <v>5.8955133599999989</v>
      </c>
      <c r="R64">
        <v>12.38882184</v>
      </c>
      <c r="S64">
        <v>7.6203396000000003</v>
      </c>
      <c r="T64">
        <v>0</v>
      </c>
      <c r="U64">
        <v>62.111966400000014</v>
      </c>
      <c r="V64">
        <v>6.2654868345323749</v>
      </c>
      <c r="W64">
        <v>15.883760611510795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22.853400000000004</v>
      </c>
      <c r="AL64">
        <v>7.8020999999999994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6.7882752000000011</v>
      </c>
      <c r="AS64">
        <v>4.6083323519999988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36.137408507258414</v>
      </c>
      <c r="BB64">
        <f t="shared" si="0"/>
        <v>843.1182556506983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471.28311279999997</v>
      </c>
      <c r="L65">
        <v>3.4826839826839833</v>
      </c>
      <c r="M65">
        <v>63.7744</v>
      </c>
      <c r="N65">
        <v>51.881250000000009</v>
      </c>
      <c r="O65">
        <v>36.640520809642943</v>
      </c>
      <c r="P65">
        <v>20.54422499999999</v>
      </c>
      <c r="Q65">
        <v>9.5833440000000003</v>
      </c>
      <c r="R65">
        <v>18.617731920000001</v>
      </c>
      <c r="S65">
        <v>11.59053192</v>
      </c>
      <c r="T65">
        <v>0</v>
      </c>
      <c r="U65">
        <v>62.111966400000014</v>
      </c>
      <c r="V65">
        <v>9.0588537410071943</v>
      </c>
      <c r="W65">
        <v>20.378876503597123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22.853400000000004</v>
      </c>
      <c r="AL65">
        <v>7.8020999999999994</v>
      </c>
      <c r="AM65">
        <v>0</v>
      </c>
      <c r="AN65">
        <v>0</v>
      </c>
      <c r="AO65">
        <v>0</v>
      </c>
      <c r="AP65">
        <v>1.0689688799999999</v>
      </c>
      <c r="AQ65">
        <v>0</v>
      </c>
      <c r="AR65">
        <v>6.7882752000000011</v>
      </c>
      <c r="AS65">
        <v>4.6083323519999988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37.88307538600904</v>
      </c>
      <c r="BB65">
        <f t="shared" si="0"/>
        <v>883.84625949910912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465.75607339999999</v>
      </c>
      <c r="L66">
        <v>3.1940836940836945</v>
      </c>
      <c r="M66">
        <v>63.7744</v>
      </c>
      <c r="N66">
        <v>51.881250000000009</v>
      </c>
      <c r="O66">
        <v>36.640520809642943</v>
      </c>
      <c r="P66">
        <v>20.54422499999999</v>
      </c>
      <c r="Q66">
        <v>7.5215635199999999</v>
      </c>
      <c r="R66">
        <v>15.101804159999999</v>
      </c>
      <c r="S66">
        <v>9.35214912</v>
      </c>
      <c r="T66">
        <v>0</v>
      </c>
      <c r="U66">
        <v>62.111966400000014</v>
      </c>
      <c r="V66">
        <v>9.0588537410071943</v>
      </c>
      <c r="W66">
        <v>20.378876503597123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22.853400000000004</v>
      </c>
      <c r="AL66">
        <v>7.8020999999999994</v>
      </c>
      <c r="AM66">
        <v>0</v>
      </c>
      <c r="AN66">
        <v>0</v>
      </c>
      <c r="AO66">
        <v>0</v>
      </c>
      <c r="AP66">
        <v>1.0689688799999999</v>
      </c>
      <c r="AQ66">
        <v>0</v>
      </c>
      <c r="AR66">
        <v>6.7882752000000011</v>
      </c>
      <c r="AS66">
        <v>4.6083323519999988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37.322811763347644</v>
      </c>
      <c r="BB66">
        <f t="shared" si="0"/>
        <v>870.7747923931704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465.75607339999999</v>
      </c>
      <c r="L67">
        <v>3.1940836940836945</v>
      </c>
      <c r="M67">
        <v>63.7744</v>
      </c>
      <c r="N67">
        <v>51.881250000000009</v>
      </c>
      <c r="O67">
        <v>36.640520809642943</v>
      </c>
      <c r="P67">
        <v>20.54422499999999</v>
      </c>
      <c r="Q67">
        <v>7.5215635199999999</v>
      </c>
      <c r="R67">
        <v>15.101804159999999</v>
      </c>
      <c r="S67">
        <v>9.35214912</v>
      </c>
      <c r="T67">
        <v>0</v>
      </c>
      <c r="U67">
        <v>62.111966400000014</v>
      </c>
      <c r="V67">
        <v>4.0694436690647482</v>
      </c>
      <c r="W67">
        <v>15.883760611510795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22.853400000000004</v>
      </c>
      <c r="AL67">
        <v>7.8020999999999994</v>
      </c>
      <c r="AM67">
        <v>0</v>
      </c>
      <c r="AN67">
        <v>0</v>
      </c>
      <c r="AO67">
        <v>0</v>
      </c>
      <c r="AP67">
        <v>1.0689688799999999</v>
      </c>
      <c r="AQ67">
        <v>10.655480000000001</v>
      </c>
      <c r="AR67">
        <v>6.7882752000000011</v>
      </c>
      <c r="AS67">
        <v>4.6083323519999988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37.370937940122801</v>
      </c>
      <c r="BB67">
        <f t="shared" si="0"/>
        <v>871.89762025236655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473.21607339999986</v>
      </c>
      <c r="L68">
        <v>3.1940836940836945</v>
      </c>
      <c r="M68">
        <v>63.7744</v>
      </c>
      <c r="N68">
        <v>51.881250000000009</v>
      </c>
      <c r="O68">
        <v>36.640520809642943</v>
      </c>
      <c r="P68">
        <v>20.54422499999999</v>
      </c>
      <c r="Q68">
        <v>7.5215635199999999</v>
      </c>
      <c r="R68">
        <v>15.101804159999999</v>
      </c>
      <c r="S68">
        <v>9.35214912</v>
      </c>
      <c r="T68">
        <v>0</v>
      </c>
      <c r="U68">
        <v>62.111966400000014</v>
      </c>
      <c r="V68">
        <v>4.2710052949640289</v>
      </c>
      <c r="W68">
        <v>15.883760611510795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22.853400000000004</v>
      </c>
      <c r="AL68">
        <v>7.8020999999999994</v>
      </c>
      <c r="AM68">
        <v>0</v>
      </c>
      <c r="AN68">
        <v>0</v>
      </c>
      <c r="AO68">
        <v>0</v>
      </c>
      <c r="AP68">
        <v>1.0689688799999999</v>
      </c>
      <c r="AQ68">
        <v>21.310960000000001</v>
      </c>
      <c r="AR68">
        <v>6.7882752000000011</v>
      </c>
      <c r="AS68">
        <v>4.6083323519999988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38.123768382725103</v>
      </c>
      <c r="BB68">
        <f t="shared" ref="BB68:BB99" si="1">SUM(B68:AZ68)-BA68</f>
        <v>889.46183143566338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465.75607339999999</v>
      </c>
      <c r="L69">
        <v>3.1940836940836945</v>
      </c>
      <c r="M69">
        <v>63.7744</v>
      </c>
      <c r="N69">
        <v>51.881250000000009</v>
      </c>
      <c r="O69">
        <v>36.640520809642943</v>
      </c>
      <c r="P69">
        <v>20.54422499999999</v>
      </c>
      <c r="Q69">
        <v>7.5215635199999999</v>
      </c>
      <c r="R69">
        <v>15.101804159999999</v>
      </c>
      <c r="S69">
        <v>9.35214912</v>
      </c>
      <c r="T69">
        <v>0</v>
      </c>
      <c r="U69">
        <v>62.111966400000014</v>
      </c>
      <c r="V69">
        <v>4.2283616503597123</v>
      </c>
      <c r="W69">
        <v>15.883760611510795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22.853400000000004</v>
      </c>
      <c r="AL69">
        <v>7.8020999999999994</v>
      </c>
      <c r="AM69">
        <v>0</v>
      </c>
      <c r="AN69">
        <v>0</v>
      </c>
      <c r="AO69">
        <v>0</v>
      </c>
      <c r="AP69">
        <v>1.3502764799999998</v>
      </c>
      <c r="AQ69">
        <v>21.310960000000001</v>
      </c>
      <c r="AR69">
        <v>6.7882752000000011</v>
      </c>
      <c r="AS69">
        <v>4.6083323519999988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38.249203388270615</v>
      </c>
      <c r="BB69">
        <f t="shared" si="1"/>
        <v>892.38834366551373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465.75607339999999</v>
      </c>
      <c r="L70">
        <v>3.1940836940836945</v>
      </c>
      <c r="M70">
        <v>63.7744</v>
      </c>
      <c r="N70">
        <v>51.881250000000009</v>
      </c>
      <c r="O70">
        <v>36.640520809642943</v>
      </c>
      <c r="P70">
        <v>20.54422499999999</v>
      </c>
      <c r="Q70">
        <v>7.5215635199999999</v>
      </c>
      <c r="R70">
        <v>15.101804159999999</v>
      </c>
      <c r="S70">
        <v>9.35214912</v>
      </c>
      <c r="T70">
        <v>0</v>
      </c>
      <c r="U70">
        <v>62.111966400000014</v>
      </c>
      <c r="V70">
        <v>4.2283616503597123</v>
      </c>
      <c r="W70">
        <v>15.883760611510795</v>
      </c>
      <c r="X70">
        <v>64.790136016187049</v>
      </c>
      <c r="Y70">
        <v>0</v>
      </c>
      <c r="Z70">
        <v>0</v>
      </c>
      <c r="AA70">
        <v>6.1704789120000001</v>
      </c>
      <c r="AB70">
        <v>0</v>
      </c>
      <c r="AC70">
        <v>3.0200973119999999</v>
      </c>
      <c r="AD70">
        <v>0</v>
      </c>
      <c r="AE70">
        <v>6.1984295999999999</v>
      </c>
      <c r="AF70">
        <v>4.4427500000000002</v>
      </c>
      <c r="AG70">
        <v>30.427875359999991</v>
      </c>
      <c r="AH70">
        <v>20.546566559999999</v>
      </c>
      <c r="AI70">
        <v>0</v>
      </c>
      <c r="AJ70">
        <v>0</v>
      </c>
      <c r="AK70">
        <v>22.853400000000004</v>
      </c>
      <c r="AL70">
        <v>7.8020999999999994</v>
      </c>
      <c r="AM70">
        <v>0</v>
      </c>
      <c r="AN70">
        <v>0</v>
      </c>
      <c r="AO70">
        <v>0</v>
      </c>
      <c r="AP70">
        <v>1.3502764799999998</v>
      </c>
      <c r="AQ70">
        <v>31.966440000000006</v>
      </c>
      <c r="AR70">
        <v>6.7882752000000011</v>
      </c>
      <c r="AS70">
        <v>4.6083323519999988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39.741864085210295</v>
      </c>
      <c r="BB70">
        <f t="shared" si="1"/>
        <v>927.21345207257411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450.83607339999992</v>
      </c>
      <c r="L71">
        <v>3.1940836940836945</v>
      </c>
      <c r="M71">
        <v>63.7744</v>
      </c>
      <c r="N71">
        <v>51.881250000000009</v>
      </c>
      <c r="O71">
        <v>36.640520809642943</v>
      </c>
      <c r="P71">
        <v>20.54422499999999</v>
      </c>
      <c r="Q71">
        <v>9.5833440000000003</v>
      </c>
      <c r="R71">
        <v>18.617731920000001</v>
      </c>
      <c r="S71">
        <v>11.59053192</v>
      </c>
      <c r="T71">
        <v>0</v>
      </c>
      <c r="U71">
        <v>62.111966400000014</v>
      </c>
      <c r="V71">
        <v>6.2405353920863309</v>
      </c>
      <c r="W71">
        <v>20.378876503597123</v>
      </c>
      <c r="X71">
        <v>64.790136016187049</v>
      </c>
      <c r="Y71">
        <v>0</v>
      </c>
      <c r="Z71">
        <v>0</v>
      </c>
      <c r="AA71">
        <v>12.340957823999998</v>
      </c>
      <c r="AB71">
        <v>5.784281567999999</v>
      </c>
      <c r="AC71">
        <v>4.2505073279999994</v>
      </c>
      <c r="AD71">
        <v>4.0125470112000006</v>
      </c>
      <c r="AE71">
        <v>6.1984295999999999</v>
      </c>
      <c r="AF71">
        <v>6.1515000000000013</v>
      </c>
      <c r="AG71">
        <v>30.427875359999991</v>
      </c>
      <c r="AH71">
        <v>30.819849840000003</v>
      </c>
      <c r="AI71">
        <v>0</v>
      </c>
      <c r="AJ71">
        <v>0</v>
      </c>
      <c r="AK71">
        <v>22.853400000000004</v>
      </c>
      <c r="AL71">
        <v>7.8020999999999994</v>
      </c>
      <c r="AM71">
        <v>0</v>
      </c>
      <c r="AN71">
        <v>0</v>
      </c>
      <c r="AO71">
        <v>0</v>
      </c>
      <c r="AP71">
        <v>1.3502764799999998</v>
      </c>
      <c r="AQ71">
        <v>42.621920000000003</v>
      </c>
      <c r="AR71">
        <v>6.7882752000000011</v>
      </c>
      <c r="AS71">
        <v>4.6083323519999988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41.354570410765731</v>
      </c>
      <c r="BB71">
        <f t="shared" si="1"/>
        <v>964.83935720803163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450.83607339999992</v>
      </c>
      <c r="L72">
        <v>3.1940836940836945</v>
      </c>
      <c r="M72">
        <v>63.7744</v>
      </c>
      <c r="N72">
        <v>51.881250000000009</v>
      </c>
      <c r="O72">
        <v>36.640520809642943</v>
      </c>
      <c r="P72">
        <v>20.54422499999999</v>
      </c>
      <c r="Q72">
        <v>9.5833440000000003</v>
      </c>
      <c r="R72">
        <v>18.617731920000001</v>
      </c>
      <c r="S72">
        <v>11.59053192</v>
      </c>
      <c r="T72">
        <v>0</v>
      </c>
      <c r="U72">
        <v>62.111966400000014</v>
      </c>
      <c r="V72">
        <v>6.8628105755395703</v>
      </c>
      <c r="W72">
        <v>20.378876503597123</v>
      </c>
      <c r="X72">
        <v>64.790136016187049</v>
      </c>
      <c r="Y72">
        <v>0</v>
      </c>
      <c r="Z72">
        <v>2.8784289599999999</v>
      </c>
      <c r="AA72">
        <v>18.511436736000004</v>
      </c>
      <c r="AB72">
        <v>5.784281567999999</v>
      </c>
      <c r="AC72">
        <v>8.5010146559999988</v>
      </c>
      <c r="AD72">
        <v>8.0250940224000011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22.853400000000004</v>
      </c>
      <c r="AL72">
        <v>17.338000000000001</v>
      </c>
      <c r="AM72">
        <v>0</v>
      </c>
      <c r="AN72">
        <v>0</v>
      </c>
      <c r="AO72">
        <v>0</v>
      </c>
      <c r="AP72">
        <v>1.3502764799999998</v>
      </c>
      <c r="AQ72">
        <v>42.621920000000003</v>
      </c>
      <c r="AR72">
        <v>6.7882752000000011</v>
      </c>
      <c r="AS72">
        <v>4.6083323519999988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43.459365981794065</v>
      </c>
      <c r="BB72">
        <f t="shared" si="1"/>
        <v>1013.9461151116561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450.83607339999992</v>
      </c>
      <c r="L73">
        <v>3.1940836940836945</v>
      </c>
      <c r="M73">
        <v>63.7744</v>
      </c>
      <c r="N73">
        <v>51.881250000000009</v>
      </c>
      <c r="O73">
        <v>36.640520809642943</v>
      </c>
      <c r="P73">
        <v>20.54422499999999</v>
      </c>
      <c r="Q73">
        <v>9.5833440000000003</v>
      </c>
      <c r="R73">
        <v>18.617731920000001</v>
      </c>
      <c r="S73">
        <v>11.59053192</v>
      </c>
      <c r="T73">
        <v>0</v>
      </c>
      <c r="U73">
        <v>62.111966400000014</v>
      </c>
      <c r="V73">
        <v>6.8628105755395703</v>
      </c>
      <c r="W73">
        <v>20.378876503597123</v>
      </c>
      <c r="X73">
        <v>64.790136016187049</v>
      </c>
      <c r="Y73">
        <v>0</v>
      </c>
      <c r="Z73">
        <v>5.7568579199999999</v>
      </c>
      <c r="AA73">
        <v>18.511436736000004</v>
      </c>
      <c r="AB73">
        <v>11.568563136</v>
      </c>
      <c r="AC73">
        <v>8.5010146559999988</v>
      </c>
      <c r="AD73">
        <v>12.0376410336</v>
      </c>
      <c r="AE73">
        <v>21.7125353952</v>
      </c>
      <c r="AF73">
        <v>21.188500000000001</v>
      </c>
      <c r="AG73">
        <v>30.427875359999991</v>
      </c>
      <c r="AH73">
        <v>41.093133119999997</v>
      </c>
      <c r="AI73">
        <v>7.2683208000000015</v>
      </c>
      <c r="AJ73">
        <v>0</v>
      </c>
      <c r="AK73">
        <v>22.853400000000004</v>
      </c>
      <c r="AL73">
        <v>39.877399999999994</v>
      </c>
      <c r="AM73">
        <v>0</v>
      </c>
      <c r="AN73">
        <v>0</v>
      </c>
      <c r="AO73">
        <v>0</v>
      </c>
      <c r="AP73">
        <v>1.0689688799999999</v>
      </c>
      <c r="AQ73">
        <v>42.621920000000003</v>
      </c>
      <c r="AR73">
        <v>6.7882752000000011</v>
      </c>
      <c r="AS73">
        <v>4.7264947200000007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45.900820402026746</v>
      </c>
      <c r="BB73">
        <f t="shared" si="1"/>
        <v>1070.9074667938235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450.83607339999992</v>
      </c>
      <c r="L74">
        <v>3.9155844155844162</v>
      </c>
      <c r="M74">
        <v>63.7744</v>
      </c>
      <c r="N74">
        <v>51.881250000000009</v>
      </c>
      <c r="O74">
        <v>36.640520809642943</v>
      </c>
      <c r="P74">
        <v>20.54422499999999</v>
      </c>
      <c r="Q74">
        <v>6.643163519999999</v>
      </c>
      <c r="R74">
        <v>12.905804160000002</v>
      </c>
      <c r="S74">
        <v>8.0345491200000012</v>
      </c>
      <c r="T74">
        <v>0</v>
      </c>
      <c r="U74">
        <v>62.111966400000014</v>
      </c>
      <c r="V74">
        <v>6.8628105755395703</v>
      </c>
      <c r="W74">
        <v>20.378876503597123</v>
      </c>
      <c r="X74">
        <v>64.790136016187049</v>
      </c>
      <c r="Y74">
        <v>0</v>
      </c>
      <c r="Z74">
        <v>5.7568579199999999</v>
      </c>
      <c r="AA74">
        <v>18.511436736000004</v>
      </c>
      <c r="AB74">
        <v>11.568563136</v>
      </c>
      <c r="AC74">
        <v>8.5010146559999988</v>
      </c>
      <c r="AD74">
        <v>12.0376410336</v>
      </c>
      <c r="AE74">
        <v>21.7125353952</v>
      </c>
      <c r="AF74">
        <v>21.188500000000001</v>
      </c>
      <c r="AG74">
        <v>30.427875359999991</v>
      </c>
      <c r="AH74">
        <v>41.093133119999997</v>
      </c>
      <c r="AI74">
        <v>7.2683208000000015</v>
      </c>
      <c r="AJ74">
        <v>0</v>
      </c>
      <c r="AK74">
        <v>22.853400000000004</v>
      </c>
      <c r="AL74">
        <v>39.877399999999994</v>
      </c>
      <c r="AM74">
        <v>0</v>
      </c>
      <c r="AN74">
        <v>0</v>
      </c>
      <c r="AO74">
        <v>0</v>
      </c>
      <c r="AP74">
        <v>1.0689688799999999</v>
      </c>
      <c r="AQ74">
        <v>42.621920000000003</v>
      </c>
      <c r="AR74">
        <v>6.7882752000000011</v>
      </c>
      <c r="AS74">
        <v>4.7264947200000007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45.428721460880432</v>
      </c>
      <c r="BB74">
        <f t="shared" si="1"/>
        <v>1059.8929754164703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512.31311280000011</v>
      </c>
      <c r="L75">
        <v>6.2792207792207781</v>
      </c>
      <c r="M75">
        <v>63.7744</v>
      </c>
      <c r="N75">
        <v>51.881250000000009</v>
      </c>
      <c r="O75">
        <v>36.640520809642943</v>
      </c>
      <c r="P75">
        <v>20.54422499999999</v>
      </c>
      <c r="Q75">
        <v>9.5833440000000003</v>
      </c>
      <c r="R75">
        <v>18.617731920000001</v>
      </c>
      <c r="S75">
        <v>11.59053192</v>
      </c>
      <c r="T75">
        <v>0</v>
      </c>
      <c r="U75">
        <v>62.111966400000014</v>
      </c>
      <c r="V75">
        <v>6.8628105755395703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18.511436736000004</v>
      </c>
      <c r="AB75">
        <v>11.568563136</v>
      </c>
      <c r="AC75">
        <v>8.5010146559999988</v>
      </c>
      <c r="AD75">
        <v>12.0376410336</v>
      </c>
      <c r="AE75">
        <v>21.7125353952</v>
      </c>
      <c r="AF75">
        <v>21.188500000000001</v>
      </c>
      <c r="AG75">
        <v>30.427875359999991</v>
      </c>
      <c r="AH75">
        <v>41.093133119999997</v>
      </c>
      <c r="AI75">
        <v>7.2683208000000015</v>
      </c>
      <c r="AJ75">
        <v>0</v>
      </c>
      <c r="AK75">
        <v>22.853400000000004</v>
      </c>
      <c r="AL75">
        <v>39.877399999999994</v>
      </c>
      <c r="AM75">
        <v>0</v>
      </c>
      <c r="AN75">
        <v>0</v>
      </c>
      <c r="AO75">
        <v>0</v>
      </c>
      <c r="AP75">
        <v>0.22504608000000001</v>
      </c>
      <c r="AQ75">
        <v>42.621920000000003</v>
      </c>
      <c r="AR75">
        <v>8.7277824000000006</v>
      </c>
      <c r="AS75">
        <v>4.7264947200000007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48.599353807025999</v>
      </c>
      <c r="BB75">
        <f t="shared" si="1"/>
        <v>1133.8666942739617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512.31311280000011</v>
      </c>
      <c r="L76">
        <v>6.2792207792207781</v>
      </c>
      <c r="M76">
        <v>63.7744</v>
      </c>
      <c r="N76">
        <v>51.881250000000009</v>
      </c>
      <c r="O76">
        <v>36.640520809642943</v>
      </c>
      <c r="P76">
        <v>20.54422499999999</v>
      </c>
      <c r="Q76">
        <v>9.5833440000000003</v>
      </c>
      <c r="R76">
        <v>18.617731920000001</v>
      </c>
      <c r="S76">
        <v>11.59053192</v>
      </c>
      <c r="T76">
        <v>0</v>
      </c>
      <c r="U76">
        <v>62.111966400000014</v>
      </c>
      <c r="V76">
        <v>6.8628105755395703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18.511436736000004</v>
      </c>
      <c r="AB76">
        <v>11.568563136</v>
      </c>
      <c r="AC76">
        <v>8.5010146559999988</v>
      </c>
      <c r="AD76">
        <v>12.0376410336</v>
      </c>
      <c r="AE76">
        <v>12.396859200000002</v>
      </c>
      <c r="AF76">
        <v>21.188500000000001</v>
      </c>
      <c r="AG76">
        <v>30.427875359999991</v>
      </c>
      <c r="AH76">
        <v>41.093133119999997</v>
      </c>
      <c r="AI76">
        <v>7.2683208000000015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0.22504608000000001</v>
      </c>
      <c r="AQ76">
        <v>42.621920000000003</v>
      </c>
      <c r="AR76">
        <v>8.7277824000000006</v>
      </c>
      <c r="AS76">
        <v>4.7264947200000007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48.21647988942599</v>
      </c>
      <c r="BB76">
        <f t="shared" si="1"/>
        <v>1124.9338919963618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512.31311280000011</v>
      </c>
      <c r="L77">
        <v>6.2792207792207781</v>
      </c>
      <c r="M77">
        <v>63.7744</v>
      </c>
      <c r="N77">
        <v>51.881250000000009</v>
      </c>
      <c r="O77">
        <v>36.640520809642943</v>
      </c>
      <c r="P77">
        <v>20.54422499999999</v>
      </c>
      <c r="Q77">
        <v>9.5833440000000003</v>
      </c>
      <c r="R77">
        <v>18.617731920000001</v>
      </c>
      <c r="S77">
        <v>11.59053192</v>
      </c>
      <c r="T77">
        <v>0</v>
      </c>
      <c r="U77">
        <v>62.111966400000014</v>
      </c>
      <c r="V77">
        <v>6.8628105755395703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18.511436736000004</v>
      </c>
      <c r="AB77">
        <v>11.568563136</v>
      </c>
      <c r="AC77">
        <v>8.5010146559999988</v>
      </c>
      <c r="AD77">
        <v>12.0376410336</v>
      </c>
      <c r="AE77">
        <v>12.396859200000002</v>
      </c>
      <c r="AF77">
        <v>21.188500000000001</v>
      </c>
      <c r="AG77">
        <v>30.427875359999991</v>
      </c>
      <c r="AH77">
        <v>41.093133119999997</v>
      </c>
      <c r="AI77">
        <v>7.2683208000000015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0.22504608000000001</v>
      </c>
      <c r="AQ77">
        <v>42.621920000000003</v>
      </c>
      <c r="AR77">
        <v>8.7277824000000006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48.21647988942599</v>
      </c>
      <c r="BB77">
        <f t="shared" si="1"/>
        <v>1124.9338919963618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512.31311280000011</v>
      </c>
      <c r="L78">
        <v>6.2792207792207781</v>
      </c>
      <c r="M78">
        <v>63.7744</v>
      </c>
      <c r="N78">
        <v>51.881250000000009</v>
      </c>
      <c r="O78">
        <v>36.640520809642943</v>
      </c>
      <c r="P78">
        <v>20.54422499999999</v>
      </c>
      <c r="Q78">
        <v>9.5833440000000003</v>
      </c>
      <c r="R78">
        <v>18.617731920000001</v>
      </c>
      <c r="S78">
        <v>11.59053192</v>
      </c>
      <c r="T78">
        <v>0</v>
      </c>
      <c r="U78">
        <v>62.111966400000014</v>
      </c>
      <c r="V78">
        <v>6.8628105755395703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18.511436736000004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30.427875359999991</v>
      </c>
      <c r="AH78">
        <v>41.093133119999997</v>
      </c>
      <c r="AI78">
        <v>7.2683208000000015</v>
      </c>
      <c r="AJ78">
        <v>0</v>
      </c>
      <c r="AK78">
        <v>22.853400000000004</v>
      </c>
      <c r="AL78">
        <v>39.877399999999994</v>
      </c>
      <c r="AM78">
        <v>0</v>
      </c>
      <c r="AN78">
        <v>0</v>
      </c>
      <c r="AO78">
        <v>0</v>
      </c>
      <c r="AP78">
        <v>0.22504608000000001</v>
      </c>
      <c r="AQ78">
        <v>42.621920000000003</v>
      </c>
      <c r="AR78">
        <v>8.7277824000000006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47.961724125425995</v>
      </c>
      <c r="BB78">
        <f t="shared" si="1"/>
        <v>1118.9902181603618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512.31311280000011</v>
      </c>
      <c r="L79">
        <v>6.2792207792207781</v>
      </c>
      <c r="M79">
        <v>63.7744</v>
      </c>
      <c r="N79">
        <v>51.881250000000009</v>
      </c>
      <c r="O79">
        <v>36.640520809642943</v>
      </c>
      <c r="P79">
        <v>20.54422499999999</v>
      </c>
      <c r="Q79">
        <v>9.5833440000000003</v>
      </c>
      <c r="R79">
        <v>18.617731920000001</v>
      </c>
      <c r="S79">
        <v>11.59053192</v>
      </c>
      <c r="T79">
        <v>0</v>
      </c>
      <c r="U79">
        <v>62.111966400000014</v>
      </c>
      <c r="V79">
        <v>6.8628105755395703</v>
      </c>
      <c r="W79">
        <v>20.378876503597123</v>
      </c>
      <c r="X79">
        <v>64.790136016187049</v>
      </c>
      <c r="Y79">
        <v>0</v>
      </c>
      <c r="Z79">
        <v>5.7568579199999999</v>
      </c>
      <c r="AA79">
        <v>18.511436736000004</v>
      </c>
      <c r="AB79">
        <v>5.784281567999999</v>
      </c>
      <c r="AC79">
        <v>8.5010146559999988</v>
      </c>
      <c r="AD79">
        <v>12.0376410336</v>
      </c>
      <c r="AE79">
        <v>6.1984295999999999</v>
      </c>
      <c r="AF79">
        <v>6.2881999999999989</v>
      </c>
      <c r="AG79">
        <v>30.427875359999991</v>
      </c>
      <c r="AH79">
        <v>41.093133119999997</v>
      </c>
      <c r="AI79">
        <v>1.1182032</v>
      </c>
      <c r="AJ79">
        <v>0</v>
      </c>
      <c r="AK79">
        <v>22.853400000000004</v>
      </c>
      <c r="AL79">
        <v>26.006999999999998</v>
      </c>
      <c r="AM79">
        <v>0</v>
      </c>
      <c r="AN79">
        <v>0</v>
      </c>
      <c r="AO79">
        <v>0</v>
      </c>
      <c r="AP79">
        <v>0.22504608000000001</v>
      </c>
      <c r="AQ79">
        <v>42.621920000000003</v>
      </c>
      <c r="AR79">
        <v>8.7277824000000006</v>
      </c>
      <c r="AS79">
        <v>10.752775488000001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46.536424866326762</v>
      </c>
      <c r="BB79">
        <f t="shared" si="1"/>
        <v>1085.736699019461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512.31311280000011</v>
      </c>
      <c r="L80">
        <v>6.2792207792207781</v>
      </c>
      <c r="M80">
        <v>63.7744</v>
      </c>
      <c r="N80">
        <v>51.881250000000009</v>
      </c>
      <c r="O80">
        <v>36.640520809642943</v>
      </c>
      <c r="P80">
        <v>20.54422499999999</v>
      </c>
      <c r="Q80">
        <v>9.5833440000000003</v>
      </c>
      <c r="R80">
        <v>18.617731920000001</v>
      </c>
      <c r="S80">
        <v>11.59053192</v>
      </c>
      <c r="T80">
        <v>0</v>
      </c>
      <c r="U80">
        <v>62.111966400000014</v>
      </c>
      <c r="V80">
        <v>6.8628105755395703</v>
      </c>
      <c r="W80">
        <v>20.378876503597123</v>
      </c>
      <c r="X80">
        <v>64.790136016187049</v>
      </c>
      <c r="Y80">
        <v>0</v>
      </c>
      <c r="Z80">
        <v>2.8784289599999999</v>
      </c>
      <c r="AA80">
        <v>18.511436736000004</v>
      </c>
      <c r="AB80">
        <v>5.784281567999999</v>
      </c>
      <c r="AC80">
        <v>8.5010146559999988</v>
      </c>
      <c r="AD80">
        <v>8.0250940224000011</v>
      </c>
      <c r="AE80">
        <v>2.2539744000000006</v>
      </c>
      <c r="AF80">
        <v>6.1515000000000013</v>
      </c>
      <c r="AG80">
        <v>30.427875359999991</v>
      </c>
      <c r="AH80">
        <v>41.093133119999997</v>
      </c>
      <c r="AI80">
        <v>0</v>
      </c>
      <c r="AJ80">
        <v>0</v>
      </c>
      <c r="AK80">
        <v>22.853400000000004</v>
      </c>
      <c r="AL80">
        <v>26.006999999999998</v>
      </c>
      <c r="AM80">
        <v>0</v>
      </c>
      <c r="AN80">
        <v>0</v>
      </c>
      <c r="AO80">
        <v>0</v>
      </c>
      <c r="AP80">
        <v>0.22504608000000001</v>
      </c>
      <c r="AQ80">
        <v>42.621920000000003</v>
      </c>
      <c r="AR80">
        <v>8.7277824000000006</v>
      </c>
      <c r="AS80">
        <v>10.752775488000001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46.039512050470385</v>
      </c>
      <c r="BB80">
        <f t="shared" si="1"/>
        <v>1074.1432774641173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512.31311280000011</v>
      </c>
      <c r="L81">
        <v>5.7575757575757578</v>
      </c>
      <c r="M81">
        <v>63.7744</v>
      </c>
      <c r="N81">
        <v>51.881250000000009</v>
      </c>
      <c r="O81">
        <v>36.640520809642943</v>
      </c>
      <c r="P81">
        <v>20.54422499999999</v>
      </c>
      <c r="Q81">
        <v>9.5833440000000003</v>
      </c>
      <c r="R81">
        <v>18.617731920000001</v>
      </c>
      <c r="S81">
        <v>11.59053192</v>
      </c>
      <c r="T81">
        <v>0</v>
      </c>
      <c r="U81">
        <v>62.111966400000014</v>
      </c>
      <c r="V81">
        <v>9.0588537410071943</v>
      </c>
      <c r="W81">
        <v>20.378876503597123</v>
      </c>
      <c r="X81">
        <v>64.790136016187049</v>
      </c>
      <c r="Y81">
        <v>0</v>
      </c>
      <c r="Z81">
        <v>2.8784289599999999</v>
      </c>
      <c r="AA81">
        <v>12.340957823999998</v>
      </c>
      <c r="AB81">
        <v>5.784281567999999</v>
      </c>
      <c r="AC81">
        <v>3.2438082240000004</v>
      </c>
      <c r="AD81">
        <v>3.9452457600000006</v>
      </c>
      <c r="AE81">
        <v>2.2539744000000006</v>
      </c>
      <c r="AF81">
        <v>6.1515000000000013</v>
      </c>
      <c r="AG81">
        <v>30.427875359999991</v>
      </c>
      <c r="AH81">
        <v>30.819849840000003</v>
      </c>
      <c r="AI81">
        <v>0</v>
      </c>
      <c r="AJ81">
        <v>0</v>
      </c>
      <c r="AK81">
        <v>22.853400000000004</v>
      </c>
      <c r="AL81">
        <v>26.006999999999998</v>
      </c>
      <c r="AM81">
        <v>0</v>
      </c>
      <c r="AN81">
        <v>0</v>
      </c>
      <c r="AO81">
        <v>0</v>
      </c>
      <c r="AP81">
        <v>0.22504608000000001</v>
      </c>
      <c r="AQ81">
        <v>42.621920000000003</v>
      </c>
      <c r="AR81">
        <v>17.455564800000001</v>
      </c>
      <c r="AS81">
        <v>8.2713657600000001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45.305463869381498</v>
      </c>
      <c r="BB81">
        <f t="shared" si="1"/>
        <v>1057.0172795746287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512.31311280000011</v>
      </c>
      <c r="L82">
        <v>5.7575757575757578</v>
      </c>
      <c r="M82">
        <v>63.7744</v>
      </c>
      <c r="N82">
        <v>51.881250000000009</v>
      </c>
      <c r="O82">
        <v>36.640520809642943</v>
      </c>
      <c r="P82">
        <v>20.54422499999999</v>
      </c>
      <c r="Q82">
        <v>9.5833440000000003</v>
      </c>
      <c r="R82">
        <v>18.617731920000001</v>
      </c>
      <c r="S82">
        <v>11.59053192</v>
      </c>
      <c r="T82">
        <v>0</v>
      </c>
      <c r="U82">
        <v>62.111966400000014</v>
      </c>
      <c r="V82">
        <v>9.0588537410071943</v>
      </c>
      <c r="W82">
        <v>20.378876503597123</v>
      </c>
      <c r="X82">
        <v>64.790136016187049</v>
      </c>
      <c r="Y82">
        <v>0</v>
      </c>
      <c r="Z82">
        <v>2.8784289599999999</v>
      </c>
      <c r="AA82">
        <v>12.340957823999998</v>
      </c>
      <c r="AB82">
        <v>2.81017728</v>
      </c>
      <c r="AC82">
        <v>0</v>
      </c>
      <c r="AD82">
        <v>0</v>
      </c>
      <c r="AE82">
        <v>2.2539744000000006</v>
      </c>
      <c r="AF82">
        <v>6.1515000000000013</v>
      </c>
      <c r="AG82">
        <v>30.427875359999991</v>
      </c>
      <c r="AH82">
        <v>25.704004319999999</v>
      </c>
      <c r="AI82">
        <v>0</v>
      </c>
      <c r="AJ82">
        <v>0</v>
      </c>
      <c r="AK82">
        <v>22.853400000000004</v>
      </c>
      <c r="AL82">
        <v>26.006999999999998</v>
      </c>
      <c r="AM82">
        <v>0</v>
      </c>
      <c r="AN82">
        <v>0</v>
      </c>
      <c r="AO82">
        <v>0</v>
      </c>
      <c r="AP82">
        <v>0.22504608000000001</v>
      </c>
      <c r="AQ82">
        <v>42.621920000000003</v>
      </c>
      <c r="AR82">
        <v>17.455564800000001</v>
      </c>
      <c r="AS82">
        <v>8.2713657600000001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44.677496587781491</v>
      </c>
      <c r="BB82">
        <f t="shared" si="1"/>
        <v>1042.3662430642285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512.31311280000011</v>
      </c>
      <c r="L83">
        <v>5.7575757575757578</v>
      </c>
      <c r="M83">
        <v>63.7744</v>
      </c>
      <c r="N83">
        <v>51.881250000000009</v>
      </c>
      <c r="O83">
        <v>36.640520809642943</v>
      </c>
      <c r="P83">
        <v>20.54422499999999</v>
      </c>
      <c r="Q83">
        <v>9.5833440000000003</v>
      </c>
      <c r="R83">
        <v>18.617731920000001</v>
      </c>
      <c r="S83">
        <v>11.59053192</v>
      </c>
      <c r="T83">
        <v>0</v>
      </c>
      <c r="U83">
        <v>62.111966400000014</v>
      </c>
      <c r="V83">
        <v>9.0588537410071943</v>
      </c>
      <c r="W83">
        <v>20.378876503597123</v>
      </c>
      <c r="X83">
        <v>64.790136016187049</v>
      </c>
      <c r="Y83">
        <v>0</v>
      </c>
      <c r="Z83">
        <v>2.8784289599999999</v>
      </c>
      <c r="AA83">
        <v>6.1704789120000001</v>
      </c>
      <c r="AB83">
        <v>0</v>
      </c>
      <c r="AC83">
        <v>0</v>
      </c>
      <c r="AD83">
        <v>0</v>
      </c>
      <c r="AE83">
        <v>1.8031795199999998</v>
      </c>
      <c r="AF83">
        <v>6.1515000000000013</v>
      </c>
      <c r="AG83">
        <v>30.427875359999991</v>
      </c>
      <c r="AH83">
        <v>20.546566559999999</v>
      </c>
      <c r="AI83">
        <v>0</v>
      </c>
      <c r="AJ83">
        <v>0</v>
      </c>
      <c r="AK83">
        <v>22.853400000000004</v>
      </c>
      <c r="AL83">
        <v>26.006999999999998</v>
      </c>
      <c r="AM83">
        <v>0</v>
      </c>
      <c r="AN83">
        <v>0</v>
      </c>
      <c r="AO83">
        <v>0</v>
      </c>
      <c r="AP83">
        <v>0.22504608000000001</v>
      </c>
      <c r="AQ83">
        <v>42.621920000000003</v>
      </c>
      <c r="AR83">
        <v>17.455564800000001</v>
      </c>
      <c r="AS83">
        <v>8.2713657600000001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44.077893720581486</v>
      </c>
      <c r="BB83">
        <f t="shared" si="1"/>
        <v>1028.3769570994286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512.31311280000011</v>
      </c>
      <c r="L84">
        <v>5.7575757575757578</v>
      </c>
      <c r="M84">
        <v>63.7744</v>
      </c>
      <c r="N84">
        <v>51.881250000000009</v>
      </c>
      <c r="O84">
        <v>36.640520809642943</v>
      </c>
      <c r="P84">
        <v>20.54422499999999</v>
      </c>
      <c r="Q84">
        <v>9.5833440000000003</v>
      </c>
      <c r="R84">
        <v>18.617731920000001</v>
      </c>
      <c r="S84">
        <v>11.59053192</v>
      </c>
      <c r="T84">
        <v>0</v>
      </c>
      <c r="U84">
        <v>62.111966400000014</v>
      </c>
      <c r="V84">
        <v>9.0588537410071943</v>
      </c>
      <c r="W84">
        <v>20.378876503597123</v>
      </c>
      <c r="X84">
        <v>64.790136016187049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10.273283279999999</v>
      </c>
      <c r="AI84">
        <v>0</v>
      </c>
      <c r="AJ84">
        <v>0</v>
      </c>
      <c r="AK84">
        <v>22.853400000000004</v>
      </c>
      <c r="AL84">
        <v>26.006999999999998</v>
      </c>
      <c r="AM84">
        <v>0</v>
      </c>
      <c r="AN84">
        <v>0</v>
      </c>
      <c r="AO84">
        <v>0</v>
      </c>
      <c r="AP84">
        <v>0.22504608000000001</v>
      </c>
      <c r="AQ84">
        <v>42.621920000000003</v>
      </c>
      <c r="AR84">
        <v>5.8185215999999995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42.747416376581498</v>
      </c>
      <c r="BB84">
        <f t="shared" si="1"/>
        <v>997.33571532342853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512.31311280000011</v>
      </c>
      <c r="L85">
        <v>5.7541125541125551</v>
      </c>
      <c r="M85">
        <v>63.7744</v>
      </c>
      <c r="N85">
        <v>51.881250000000009</v>
      </c>
      <c r="O85">
        <v>36.640520809642943</v>
      </c>
      <c r="P85">
        <v>20.54422499999999</v>
      </c>
      <c r="Q85">
        <v>9.5833440000000003</v>
      </c>
      <c r="R85">
        <v>18.617731920000001</v>
      </c>
      <c r="S85">
        <v>11.59053192</v>
      </c>
      <c r="T85">
        <v>0</v>
      </c>
      <c r="U85">
        <v>62.111966400000014</v>
      </c>
      <c r="V85">
        <v>9.0588537410071943</v>
      </c>
      <c r="W85">
        <v>20.378876503597123</v>
      </c>
      <c r="X85">
        <v>64.790136016187049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0</v>
      </c>
      <c r="AI85">
        <v>0</v>
      </c>
      <c r="AJ85">
        <v>0</v>
      </c>
      <c r="AK85">
        <v>22.853400000000004</v>
      </c>
      <c r="AL85">
        <v>26.006999999999998</v>
      </c>
      <c r="AM85">
        <v>0</v>
      </c>
      <c r="AN85">
        <v>0</v>
      </c>
      <c r="AO85">
        <v>0</v>
      </c>
      <c r="AP85">
        <v>0.22504608000000001</v>
      </c>
      <c r="AQ85">
        <v>42.621920000000003</v>
      </c>
      <c r="AR85">
        <v>5.8185215999999995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42.325042091719155</v>
      </c>
      <c r="BB85">
        <f t="shared" si="1"/>
        <v>987.48134312482796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504.76597999999996</v>
      </c>
      <c r="L86">
        <v>3.9070707070707082</v>
      </c>
      <c r="M86">
        <v>63.7744</v>
      </c>
      <c r="N86">
        <v>51.881250000000009</v>
      </c>
      <c r="O86">
        <v>36.640520809642943</v>
      </c>
      <c r="P86">
        <v>20.54422499999999</v>
      </c>
      <c r="Q86">
        <v>6.643163519999999</v>
      </c>
      <c r="R86">
        <v>12.905804160000002</v>
      </c>
      <c r="S86">
        <v>8.0345491200000012</v>
      </c>
      <c r="T86">
        <v>0</v>
      </c>
      <c r="U86">
        <v>62.111966400000014</v>
      </c>
      <c r="V86">
        <v>6.4236019424460435</v>
      </c>
      <c r="W86">
        <v>20.378876503597123</v>
      </c>
      <c r="X86">
        <v>64.790136016187049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0</v>
      </c>
      <c r="AI86">
        <v>0</v>
      </c>
      <c r="AJ86">
        <v>0</v>
      </c>
      <c r="AK86">
        <v>22.853400000000004</v>
      </c>
      <c r="AL86">
        <v>26.006999999999998</v>
      </c>
      <c r="AM86">
        <v>0</v>
      </c>
      <c r="AN86">
        <v>0</v>
      </c>
      <c r="AO86">
        <v>0</v>
      </c>
      <c r="AP86">
        <v>0.33756912</v>
      </c>
      <c r="AQ86">
        <v>31.966440000000006</v>
      </c>
      <c r="AR86">
        <v>5.8185215999999995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40.895564649519685</v>
      </c>
      <c r="BB86">
        <f t="shared" si="1"/>
        <v>954.13034612142417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487.37672000000015</v>
      </c>
      <c r="L87">
        <v>3.1855699855699857</v>
      </c>
      <c r="M87">
        <v>63.7744</v>
      </c>
      <c r="N87">
        <v>51.881250000000009</v>
      </c>
      <c r="O87">
        <v>36.640520809642943</v>
      </c>
      <c r="P87">
        <v>20.54422499999999</v>
      </c>
      <c r="Q87">
        <v>9.5833440000000003</v>
      </c>
      <c r="R87">
        <v>18.617731920000001</v>
      </c>
      <c r="S87">
        <v>11.59053192</v>
      </c>
      <c r="T87">
        <v>0</v>
      </c>
      <c r="U87">
        <v>62.111966400000014</v>
      </c>
      <c r="V87">
        <v>6.4236019424460435</v>
      </c>
      <c r="W87">
        <v>20.378876503597123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22.853400000000004</v>
      </c>
      <c r="AL87">
        <v>26.006999999999998</v>
      </c>
      <c r="AM87">
        <v>0</v>
      </c>
      <c r="AN87">
        <v>0</v>
      </c>
      <c r="AO87">
        <v>0</v>
      </c>
      <c r="AP87">
        <v>0.33756912</v>
      </c>
      <c r="AQ87">
        <v>21.310960000000001</v>
      </c>
      <c r="AR87">
        <v>5.8185215999999995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40.215024222126431</v>
      </c>
      <c r="BB87">
        <f t="shared" si="1"/>
        <v>938.25273686731691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504.61677999999989</v>
      </c>
      <c r="L88">
        <v>3.1855699855699857</v>
      </c>
      <c r="M88">
        <v>63.7744</v>
      </c>
      <c r="N88">
        <v>51.881250000000009</v>
      </c>
      <c r="O88">
        <v>36.640520809642943</v>
      </c>
      <c r="P88">
        <v>20.54422499999999</v>
      </c>
      <c r="Q88">
        <v>9.5833440000000003</v>
      </c>
      <c r="R88">
        <v>18.617731920000001</v>
      </c>
      <c r="S88">
        <v>11.59053192</v>
      </c>
      <c r="T88">
        <v>0</v>
      </c>
      <c r="U88">
        <v>62.111966400000014</v>
      </c>
      <c r="V88">
        <v>6.4236019424460435</v>
      </c>
      <c r="W88">
        <v>20.378876503597123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22.853400000000004</v>
      </c>
      <c r="AL88">
        <v>26.006999999999998</v>
      </c>
      <c r="AM88">
        <v>0</v>
      </c>
      <c r="AN88">
        <v>0</v>
      </c>
      <c r="AO88">
        <v>0</v>
      </c>
      <c r="AP88">
        <v>0.33756912</v>
      </c>
      <c r="AQ88">
        <v>10.655480000000001</v>
      </c>
      <c r="AR88">
        <v>5.8185215999999995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40.485650598761097</v>
      </c>
      <c r="BB88">
        <f t="shared" si="1"/>
        <v>944.56669049068194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433.52141339999997</v>
      </c>
      <c r="L89">
        <v>3.1855699855699857</v>
      </c>
      <c r="M89">
        <v>63.7744</v>
      </c>
      <c r="N89">
        <v>51.881250000000009</v>
      </c>
      <c r="O89">
        <v>36.640520809642943</v>
      </c>
      <c r="P89">
        <v>20.54422499999999</v>
      </c>
      <c r="Q89">
        <v>5.8603773599999984</v>
      </c>
      <c r="R89">
        <v>12.305373840000003</v>
      </c>
      <c r="S89">
        <v>7.5720276000000011</v>
      </c>
      <c r="T89">
        <v>0</v>
      </c>
      <c r="U89">
        <v>62.111966400000014</v>
      </c>
      <c r="V89">
        <v>3.6302350359712232</v>
      </c>
      <c r="W89">
        <v>16.043882902877698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22.853400000000004</v>
      </c>
      <c r="AL89">
        <v>15.604199999999999</v>
      </c>
      <c r="AM89">
        <v>0</v>
      </c>
      <c r="AN89">
        <v>0</v>
      </c>
      <c r="AO89">
        <v>0</v>
      </c>
      <c r="AP89">
        <v>0.33756912</v>
      </c>
      <c r="AQ89">
        <v>0</v>
      </c>
      <c r="AR89">
        <v>19.395071999999999</v>
      </c>
      <c r="AS89">
        <v>8.2713657600000001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36.438966179481653</v>
      </c>
      <c r="BB89">
        <f t="shared" si="1"/>
        <v>850.1538752107673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433.52141339999997</v>
      </c>
      <c r="L90">
        <v>3.1855699855699857</v>
      </c>
      <c r="M90">
        <v>63.7744</v>
      </c>
      <c r="N90">
        <v>51.881250000000009</v>
      </c>
      <c r="O90">
        <v>36.640520809642943</v>
      </c>
      <c r="P90">
        <v>20.54422499999999</v>
      </c>
      <c r="Q90">
        <v>5.8603773599999984</v>
      </c>
      <c r="R90">
        <v>12.305373840000003</v>
      </c>
      <c r="S90">
        <v>7.5720276000000011</v>
      </c>
      <c r="T90">
        <v>0</v>
      </c>
      <c r="U90">
        <v>62.111966400000014</v>
      </c>
      <c r="V90">
        <v>4.1480475205035967</v>
      </c>
      <c r="W90">
        <v>15.883760611510795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22.853400000000004</v>
      </c>
      <c r="AL90">
        <v>15.604199999999999</v>
      </c>
      <c r="AM90">
        <v>0</v>
      </c>
      <c r="AN90">
        <v>0</v>
      </c>
      <c r="AO90">
        <v>0</v>
      </c>
      <c r="AP90">
        <v>0.45009216000000002</v>
      </c>
      <c r="AQ90">
        <v>0</v>
      </c>
      <c r="AR90">
        <v>19.395071999999999</v>
      </c>
      <c r="AS90">
        <v>8.2713657600000001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36.45829170763993</v>
      </c>
      <c r="BB90">
        <f t="shared" si="1"/>
        <v>850.60476291577459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418.72233999999997</v>
      </c>
      <c r="L91">
        <v>3.1855699855699857</v>
      </c>
      <c r="M91">
        <v>63.7744</v>
      </c>
      <c r="N91">
        <v>51.881250000000009</v>
      </c>
      <c r="O91">
        <v>36.640520809642943</v>
      </c>
      <c r="P91">
        <v>20.54422499999999</v>
      </c>
      <c r="Q91">
        <v>5.8603773599999984</v>
      </c>
      <c r="R91">
        <v>12.305373840000003</v>
      </c>
      <c r="S91">
        <v>7.5720276000000011</v>
      </c>
      <c r="T91">
        <v>0</v>
      </c>
      <c r="U91">
        <v>62.111966400000014</v>
      </c>
      <c r="V91">
        <v>4.2326610636690658</v>
      </c>
      <c r="W91">
        <v>15.883760611510795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22.853400000000004</v>
      </c>
      <c r="AL91">
        <v>15.604199999999999</v>
      </c>
      <c r="AM91">
        <v>0</v>
      </c>
      <c r="AN91">
        <v>0</v>
      </c>
      <c r="AO91">
        <v>0</v>
      </c>
      <c r="AP91">
        <v>0.45009216000000002</v>
      </c>
      <c r="AQ91">
        <v>0</v>
      </c>
      <c r="AR91">
        <v>1.9395072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35.082682462396782</v>
      </c>
      <c r="BB91">
        <f t="shared" si="1"/>
        <v>818.51056145618315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428.11448000000001</v>
      </c>
      <c r="L92">
        <v>3.1855699855699857</v>
      </c>
      <c r="M92">
        <v>63.7744</v>
      </c>
      <c r="N92">
        <v>51.881250000000009</v>
      </c>
      <c r="O92">
        <v>36.640520809642943</v>
      </c>
      <c r="P92">
        <v>20.54422499999999</v>
      </c>
      <c r="Q92">
        <v>5.8603773599999984</v>
      </c>
      <c r="R92">
        <v>12.305373840000003</v>
      </c>
      <c r="S92">
        <v>7.5720276000000011</v>
      </c>
      <c r="T92">
        <v>0</v>
      </c>
      <c r="U92">
        <v>62.111966400000014</v>
      </c>
      <c r="V92">
        <v>4.2326610636690658</v>
      </c>
      <c r="W92">
        <v>15.883760611510795</v>
      </c>
      <c r="X92">
        <v>53.698042769784188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22.853400000000004</v>
      </c>
      <c r="AL92">
        <v>15.604199999999999</v>
      </c>
      <c r="AM92">
        <v>0</v>
      </c>
      <c r="AN92">
        <v>0</v>
      </c>
      <c r="AO92">
        <v>0</v>
      </c>
      <c r="AP92">
        <v>0.45009216000000002</v>
      </c>
      <c r="AQ92">
        <v>0</v>
      </c>
      <c r="AR92">
        <v>1.9395072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35.012814470713472</v>
      </c>
      <c r="BB92">
        <f t="shared" si="1"/>
        <v>816.88047620146358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433.52141339999997</v>
      </c>
      <c r="L93">
        <v>3.1855699855699857</v>
      </c>
      <c r="M93">
        <v>63.7744</v>
      </c>
      <c r="N93">
        <v>51.881250000000009</v>
      </c>
      <c r="O93">
        <v>36.640520809642943</v>
      </c>
      <c r="P93">
        <v>14.241427199999999</v>
      </c>
      <c r="Q93">
        <v>5.8603773599999984</v>
      </c>
      <c r="R93">
        <v>12.305373840000003</v>
      </c>
      <c r="S93">
        <v>7.5720276000000011</v>
      </c>
      <c r="T93">
        <v>0</v>
      </c>
      <c r="U93">
        <v>62.111966400000014</v>
      </c>
      <c r="V93">
        <v>4.2679325913669075</v>
      </c>
      <c r="W93">
        <v>15.883760611510795</v>
      </c>
      <c r="X93">
        <v>53.698042769784188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22.853400000000004</v>
      </c>
      <c r="AL93">
        <v>15.604199999999999</v>
      </c>
      <c r="AM93">
        <v>0</v>
      </c>
      <c r="AN93">
        <v>0</v>
      </c>
      <c r="AO93">
        <v>0</v>
      </c>
      <c r="AP93">
        <v>0.45009216000000002</v>
      </c>
      <c r="AQ93">
        <v>0</v>
      </c>
      <c r="AR93">
        <v>1.9395072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34.977444389211179</v>
      </c>
      <c r="BB93">
        <f t="shared" si="1"/>
        <v>816.05525341066368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374.40993999999995</v>
      </c>
      <c r="L94">
        <v>3.1855699855699857</v>
      </c>
      <c r="M94">
        <v>63.7744</v>
      </c>
      <c r="N94">
        <v>51.881250000000009</v>
      </c>
      <c r="O94">
        <v>36.640520809642943</v>
      </c>
      <c r="P94">
        <v>14.241427199999999</v>
      </c>
      <c r="Q94">
        <v>5.8603773599999984</v>
      </c>
      <c r="R94">
        <v>12.305373840000003</v>
      </c>
      <c r="S94">
        <v>7.5720276000000011</v>
      </c>
      <c r="T94">
        <v>0</v>
      </c>
      <c r="U94">
        <v>62.111966400000014</v>
      </c>
      <c r="V94">
        <v>4.2679325913669075</v>
      </c>
      <c r="W94">
        <v>15.883760611510795</v>
      </c>
      <c r="X94">
        <v>53.698042769784188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22.853400000000004</v>
      </c>
      <c r="AL94">
        <v>15.604199999999999</v>
      </c>
      <c r="AM94">
        <v>0</v>
      </c>
      <c r="AN94">
        <v>0</v>
      </c>
      <c r="AO94">
        <v>0</v>
      </c>
      <c r="AP94">
        <v>0.45009216000000002</v>
      </c>
      <c r="AQ94">
        <v>0</v>
      </c>
      <c r="AR94">
        <v>1.9395072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32.547962601211218</v>
      </c>
      <c r="BB94">
        <f t="shared" si="1"/>
        <v>759.37326179866363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311.14168000000001</v>
      </c>
      <c r="L95">
        <v>3.1855699855699857</v>
      </c>
      <c r="M95">
        <v>63.7744</v>
      </c>
      <c r="N95">
        <v>51.881250000000009</v>
      </c>
      <c r="O95">
        <v>36.640520809642943</v>
      </c>
      <c r="P95">
        <v>14.241427199999999</v>
      </c>
      <c r="Q95">
        <v>5.8603773599999984</v>
      </c>
      <c r="R95">
        <v>12.305373840000003</v>
      </c>
      <c r="S95">
        <v>7.5720276000000011</v>
      </c>
      <c r="T95">
        <v>0</v>
      </c>
      <c r="U95">
        <v>62.111966400000014</v>
      </c>
      <c r="V95">
        <v>4.2356002478417265</v>
      </c>
      <c r="W95">
        <v>15.883760611510795</v>
      </c>
      <c r="X95">
        <v>53.698042769784188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22.853400000000004</v>
      </c>
      <c r="AL95">
        <v>15.604199999999999</v>
      </c>
      <c r="AM95">
        <v>0</v>
      </c>
      <c r="AN95">
        <v>0</v>
      </c>
      <c r="AO95">
        <v>0</v>
      </c>
      <c r="AP95">
        <v>0.45009216000000002</v>
      </c>
      <c r="AQ95">
        <v>0</v>
      </c>
      <c r="AR95">
        <v>1.9395072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29.946308069887493</v>
      </c>
      <c r="BB95">
        <f t="shared" si="1"/>
        <v>698.67432398646224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280.28455450600001</v>
      </c>
      <c r="L96">
        <v>3.1855699855699857</v>
      </c>
      <c r="M96">
        <v>63.7744</v>
      </c>
      <c r="N96">
        <v>51.881250000000009</v>
      </c>
      <c r="O96">
        <v>36.640520809642943</v>
      </c>
      <c r="P96">
        <v>14.241427199999999</v>
      </c>
      <c r="Q96">
        <v>5.1841200384000006</v>
      </c>
      <c r="R96">
        <v>7.7524549128000002</v>
      </c>
      <c r="S96">
        <v>6.1229025719999992</v>
      </c>
      <c r="T96">
        <v>0</v>
      </c>
      <c r="U96">
        <v>62.111966400000014</v>
      </c>
      <c r="V96">
        <v>4.2356002478417265</v>
      </c>
      <c r="W96">
        <v>15.883760611510795</v>
      </c>
      <c r="X96">
        <v>53.698042769784188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22.853400000000004</v>
      </c>
      <c r="AL96">
        <v>15.604199999999999</v>
      </c>
      <c r="AM96">
        <v>0</v>
      </c>
      <c r="AN96">
        <v>0</v>
      </c>
      <c r="AO96">
        <v>0</v>
      </c>
      <c r="AP96">
        <v>0.45009216000000002</v>
      </c>
      <c r="AQ96">
        <v>0</v>
      </c>
      <c r="AR96">
        <v>1.9395072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28.403602427887527</v>
      </c>
      <c r="BB96">
        <f t="shared" si="1"/>
        <v>662.68160285766214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280.292340508</v>
      </c>
      <c r="L97">
        <v>3.1855699855699857</v>
      </c>
      <c r="M97">
        <v>63.7744</v>
      </c>
      <c r="N97">
        <v>51.881250000000009</v>
      </c>
      <c r="O97">
        <v>36.640520809642943</v>
      </c>
      <c r="P97">
        <v>14.241427199999999</v>
      </c>
      <c r="Q97">
        <v>5.1841200384000006</v>
      </c>
      <c r="R97">
        <v>8.0827131095999984</v>
      </c>
      <c r="S97">
        <v>6.1229025719999992</v>
      </c>
      <c r="T97">
        <v>0</v>
      </c>
      <c r="U97">
        <v>62.111966400000014</v>
      </c>
      <c r="V97">
        <v>3.5106090982014391</v>
      </c>
      <c r="W97">
        <v>15.883760611510795</v>
      </c>
      <c r="X97">
        <v>53.698042769784188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22.853400000000004</v>
      </c>
      <c r="AL97">
        <v>15.604199999999999</v>
      </c>
      <c r="AM97">
        <v>0</v>
      </c>
      <c r="AN97">
        <v>0</v>
      </c>
      <c r="AO97">
        <v>0</v>
      </c>
      <c r="AP97">
        <v>0.45009216000000002</v>
      </c>
      <c r="AQ97">
        <v>0</v>
      </c>
      <c r="AR97">
        <v>19.395071999999999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29.105122683401163</v>
      </c>
      <c r="BB97">
        <f t="shared" si="1"/>
        <v>679.04870045130826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280.28837775599999</v>
      </c>
      <c r="L98">
        <v>3.1855699855699857</v>
      </c>
      <c r="M98">
        <v>63.7744</v>
      </c>
      <c r="N98">
        <v>51.881250000000009</v>
      </c>
      <c r="O98">
        <v>36.640520809642943</v>
      </c>
      <c r="P98">
        <v>14.241427199999999</v>
      </c>
      <c r="Q98">
        <v>5.1841200384000006</v>
      </c>
      <c r="R98">
        <v>8.0827131095999984</v>
      </c>
      <c r="S98">
        <v>6.1229025719999992</v>
      </c>
      <c r="T98">
        <v>0</v>
      </c>
      <c r="U98">
        <v>62.111966400000014</v>
      </c>
      <c r="V98">
        <v>3.5106090982014391</v>
      </c>
      <c r="W98">
        <v>10.886049496402876</v>
      </c>
      <c r="X98">
        <v>40.613666223021589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22.853400000000004</v>
      </c>
      <c r="AL98">
        <v>15.604199999999999</v>
      </c>
      <c r="AM98">
        <v>0</v>
      </c>
      <c r="AN98">
        <v>0</v>
      </c>
      <c r="AO98">
        <v>0</v>
      </c>
      <c r="AP98">
        <v>0.45009216000000002</v>
      </c>
      <c r="AQ98">
        <v>0</v>
      </c>
      <c r="AR98">
        <v>19.395071999999999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28.361785361559484</v>
      </c>
      <c r="BB98">
        <f t="shared" si="1"/>
        <v>661.70598735927956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10.101509041893991</v>
      </c>
      <c r="L99">
        <f t="shared" si="2"/>
        <v>0.10249523809523817</v>
      </c>
      <c r="M99">
        <f t="shared" si="2"/>
        <v>1.3748409307254996</v>
      </c>
      <c r="N99">
        <f t="shared" si="2"/>
        <v>1.1877861700833332</v>
      </c>
      <c r="O99">
        <f t="shared" si="2"/>
        <v>0.82406855141325652</v>
      </c>
      <c r="P99">
        <f t="shared" si="2"/>
        <v>0.43228524082380065</v>
      </c>
      <c r="Q99">
        <f t="shared" si="2"/>
        <v>0.17981619366960014</v>
      </c>
      <c r="R99">
        <f t="shared" si="2"/>
        <v>0.35064658811520011</v>
      </c>
      <c r="S99">
        <f t="shared" si="2"/>
        <v>0.21924173841119984</v>
      </c>
      <c r="T99">
        <f t="shared" si="2"/>
        <v>0</v>
      </c>
      <c r="U99">
        <f t="shared" si="2"/>
        <v>1.490687193599997</v>
      </c>
      <c r="V99">
        <f t="shared" si="2"/>
        <v>0.15807708046160068</v>
      </c>
      <c r="W99">
        <f t="shared" si="2"/>
        <v>0.39430105849235614</v>
      </c>
      <c r="X99">
        <f t="shared" si="2"/>
        <v>1.3440612306029689</v>
      </c>
      <c r="Y99">
        <f t="shared" si="2"/>
        <v>0</v>
      </c>
      <c r="Z99">
        <f t="shared" si="2"/>
        <v>3.3846904080000004E-2</v>
      </c>
      <c r="AA99">
        <f t="shared" si="2"/>
        <v>0.10408415457599998</v>
      </c>
      <c r="AB99">
        <f t="shared" si="2"/>
        <v>5.8545360000000005E-2</v>
      </c>
      <c r="AC99">
        <f t="shared" si="2"/>
        <v>4.194579599999998E-2</v>
      </c>
      <c r="AD99">
        <f t="shared" si="2"/>
        <v>5.8148861220000014E-2</v>
      </c>
      <c r="AE99">
        <f t="shared" si="2"/>
        <v>9.9943478870399963E-2</v>
      </c>
      <c r="AF99">
        <f t="shared" si="2"/>
        <v>0.1744975500000002</v>
      </c>
      <c r="AG99">
        <f t="shared" si="2"/>
        <v>0.73026900864000033</v>
      </c>
      <c r="AH99">
        <f t="shared" si="2"/>
        <v>0.2786680079999998</v>
      </c>
      <c r="AI99">
        <f t="shared" si="2"/>
        <v>2.2923165599999996E-2</v>
      </c>
      <c r="AJ99">
        <f t="shared" si="2"/>
        <v>0</v>
      </c>
      <c r="AK99">
        <f t="shared" si="2"/>
        <v>0.54848159999999946</v>
      </c>
      <c r="AL99">
        <f t="shared" si="2"/>
        <v>0.375150975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2.1632554439999997E-2</v>
      </c>
      <c r="AQ99">
        <f t="shared" si="2"/>
        <v>0.31791760000000019</v>
      </c>
      <c r="AR99">
        <f t="shared" si="2"/>
        <v>0.16970688000000017</v>
      </c>
      <c r="AS99">
        <f t="shared" si="2"/>
        <v>0.15925333147199991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0.8776835725581128</v>
      </c>
      <c r="BB99">
        <f t="shared" si="1"/>
        <v>20.477147911728338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90.354543857100012</v>
      </c>
      <c r="L3">
        <v>21.771656854256857</v>
      </c>
      <c r="M3">
        <v>0</v>
      </c>
      <c r="N3">
        <v>30</v>
      </c>
      <c r="O3">
        <v>25.189479190357066</v>
      </c>
      <c r="P3">
        <v>41.195450041199997</v>
      </c>
      <c r="Q3">
        <v>2.990832728</v>
      </c>
      <c r="R3">
        <v>5.6677603179999991</v>
      </c>
      <c r="S3">
        <v>3.5602082719999997</v>
      </c>
      <c r="T3">
        <v>0</v>
      </c>
      <c r="U3">
        <v>330.96230639999999</v>
      </c>
      <c r="V3">
        <v>2.7188920913669059</v>
      </c>
      <c r="W3">
        <v>4.5712230215827327</v>
      </c>
      <c r="X3">
        <v>28.816507410071939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13.214300000000001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1.121664</v>
      </c>
      <c r="AS3">
        <v>3.4168080000000001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25.07095375814098</v>
      </c>
      <c r="BB3">
        <f>SUM(B3:AZ3)-BA3</f>
        <v>584.92791342579449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90.353579773500016</v>
      </c>
      <c r="L4">
        <v>21.771656854256857</v>
      </c>
      <c r="M4">
        <v>0</v>
      </c>
      <c r="N4">
        <v>30</v>
      </c>
      <c r="O4">
        <v>25.189479190357066</v>
      </c>
      <c r="P4">
        <v>35.718883200000008</v>
      </c>
      <c r="Q4">
        <v>2.990832728</v>
      </c>
      <c r="R4">
        <v>5.6677603179999991</v>
      </c>
      <c r="S4">
        <v>3.5602082719999997</v>
      </c>
      <c r="T4">
        <v>0</v>
      </c>
      <c r="U4">
        <v>330.96230639999999</v>
      </c>
      <c r="V4">
        <v>2.7188920913669059</v>
      </c>
      <c r="W4">
        <v>4.5712230215827327</v>
      </c>
      <c r="X4">
        <v>19.674061366906479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13.214300000000001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1.121664</v>
      </c>
      <c r="AS4">
        <v>3.4168080000000001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24.470072428666892</v>
      </c>
      <c r="BB4">
        <f t="shared" ref="BB4:BB67" si="0">SUM(B4:AZ4)-BA4</f>
        <v>570.90881778730306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90.391609411199994</v>
      </c>
      <c r="L5">
        <v>21.771656854256857</v>
      </c>
      <c r="M5">
        <v>0</v>
      </c>
      <c r="N5">
        <v>29.523123809523806</v>
      </c>
      <c r="O5">
        <v>24.521141156849367</v>
      </c>
      <c r="P5">
        <v>29.006229000000001</v>
      </c>
      <c r="Q5">
        <v>2.990832728</v>
      </c>
      <c r="R5">
        <v>5.6677603179999991</v>
      </c>
      <c r="S5">
        <v>3.5602082719999997</v>
      </c>
      <c r="T5">
        <v>0</v>
      </c>
      <c r="U5">
        <v>330.96230639999999</v>
      </c>
      <c r="V5">
        <v>1.8419214935251795</v>
      </c>
      <c r="W5">
        <v>4.5712230215827327</v>
      </c>
      <c r="X5">
        <v>19.674061366906479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13.214300000000001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1.121664</v>
      </c>
      <c r="AS5">
        <v>6.2185905599999991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24.227786953573727</v>
      </c>
      <c r="BB5">
        <f t="shared" si="0"/>
        <v>565.25607643827072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90.390740246100023</v>
      </c>
      <c r="L6">
        <v>21.771656854256857</v>
      </c>
      <c r="M6">
        <v>0</v>
      </c>
      <c r="N6">
        <v>27.237409523809522</v>
      </c>
      <c r="O6">
        <v>24.521141156849367</v>
      </c>
      <c r="P6">
        <v>29.006229000000001</v>
      </c>
      <c r="Q6">
        <v>2.990832728</v>
      </c>
      <c r="R6">
        <v>5.6677603179999991</v>
      </c>
      <c r="S6">
        <v>3.5602082719999997</v>
      </c>
      <c r="T6">
        <v>0</v>
      </c>
      <c r="U6">
        <v>330.96230639999999</v>
      </c>
      <c r="V6">
        <v>1.8419214935251795</v>
      </c>
      <c r="W6">
        <v>4.5712230215827327</v>
      </c>
      <c r="X6">
        <v>19.674061366906479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13.214300000000001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1.121664</v>
      </c>
      <c r="AS6">
        <v>6.2185905599999991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24.133808291730894</v>
      </c>
      <c r="BB6">
        <f t="shared" si="0"/>
        <v>563.06347164929923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90.391609411199994</v>
      </c>
      <c r="L7">
        <v>21.771656854256857</v>
      </c>
      <c r="M7">
        <v>0</v>
      </c>
      <c r="N7">
        <v>22.158044444444442</v>
      </c>
      <c r="O7">
        <v>22.891545220225915</v>
      </c>
      <c r="P7">
        <v>29.006229000000001</v>
      </c>
      <c r="Q7">
        <v>3.0106406639999994</v>
      </c>
      <c r="R7">
        <v>5.7611576419999997</v>
      </c>
      <c r="S7">
        <v>3.6083725140000005</v>
      </c>
      <c r="T7">
        <v>0</v>
      </c>
      <c r="U7">
        <v>330.96230639999999</v>
      </c>
      <c r="V7">
        <v>2.7522394172661864</v>
      </c>
      <c r="W7">
        <v>5.0152721338129496</v>
      </c>
      <c r="X7">
        <v>19.820733628776978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13.214300000000001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1.121664</v>
      </c>
      <c r="AS7">
        <v>6.2185905599999991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23.926430456702526</v>
      </c>
      <c r="BB7">
        <f t="shared" si="0"/>
        <v>558.22516643328083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90.390740246100023</v>
      </c>
      <c r="L8">
        <v>21.771656854256857</v>
      </c>
      <c r="M8">
        <v>0</v>
      </c>
      <c r="N8">
        <v>22.158044444444442</v>
      </c>
      <c r="O8">
        <v>13.928767568796909</v>
      </c>
      <c r="P8">
        <v>29.006229000000001</v>
      </c>
      <c r="Q8">
        <v>3.0106406639999994</v>
      </c>
      <c r="R8">
        <v>5.7611576419999997</v>
      </c>
      <c r="S8">
        <v>3.6083725140000005</v>
      </c>
      <c r="T8">
        <v>0</v>
      </c>
      <c r="U8">
        <v>330.96230639999999</v>
      </c>
      <c r="V8">
        <v>2.7522394172661864</v>
      </c>
      <c r="W8">
        <v>5.0152721338129496</v>
      </c>
      <c r="X8">
        <v>19.820733628776978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13.214300000000001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11.21664</v>
      </c>
      <c r="AS8">
        <v>6.2185905599999991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23.972927902528816</v>
      </c>
      <c r="BB8">
        <f t="shared" si="0"/>
        <v>559.3099981709255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90.391609411199994</v>
      </c>
      <c r="L9">
        <v>21.771656854256857</v>
      </c>
      <c r="M9">
        <v>0</v>
      </c>
      <c r="N9">
        <v>22.158044444444442</v>
      </c>
      <c r="O9">
        <v>13.928767568796909</v>
      </c>
      <c r="P9">
        <v>29.006229000000001</v>
      </c>
      <c r="Q9">
        <v>3.0106406639999994</v>
      </c>
      <c r="R9">
        <v>5.7611576419999997</v>
      </c>
      <c r="S9">
        <v>3.6083725140000005</v>
      </c>
      <c r="T9">
        <v>0</v>
      </c>
      <c r="U9">
        <v>330.96230639999999</v>
      </c>
      <c r="V9">
        <v>2.7580890589928062</v>
      </c>
      <c r="W9">
        <v>5.0152721338129496</v>
      </c>
      <c r="X9">
        <v>19.820733628776978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13.214300000000001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11.21664</v>
      </c>
      <c r="AS9">
        <v>6.2185905599999991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23.973204204351099</v>
      </c>
      <c r="BB9">
        <f t="shared" si="0"/>
        <v>559.31644067592981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90.390740246100023</v>
      </c>
      <c r="L10">
        <v>21.771656854256857</v>
      </c>
      <c r="M10">
        <v>0</v>
      </c>
      <c r="N10">
        <v>22.158044444444442</v>
      </c>
      <c r="O10">
        <v>13.928767568796909</v>
      </c>
      <c r="P10">
        <v>29.006229000000001</v>
      </c>
      <c r="Q10">
        <v>3.0106406639999994</v>
      </c>
      <c r="R10">
        <v>5.7611576419999997</v>
      </c>
      <c r="S10">
        <v>3.6083725140000005</v>
      </c>
      <c r="T10">
        <v>0</v>
      </c>
      <c r="U10">
        <v>330.96230639999999</v>
      </c>
      <c r="V10">
        <v>2.7522394172661864</v>
      </c>
      <c r="W10">
        <v>5.0152721338129496</v>
      </c>
      <c r="X10">
        <v>19.820733628776978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1.1405869999999998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13.214300000000001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1.121664</v>
      </c>
      <c r="AS10">
        <v>2.6651102399999993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23.411976268528818</v>
      </c>
      <c r="BB10">
        <f t="shared" si="0"/>
        <v>546.22249348492539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90.391609411199994</v>
      </c>
      <c r="L11">
        <v>21.771656854256857</v>
      </c>
      <c r="M11">
        <v>0</v>
      </c>
      <c r="N11">
        <v>23.173917460317458</v>
      </c>
      <c r="O11">
        <v>24.521141156849367</v>
      </c>
      <c r="P11">
        <v>29.006229000000001</v>
      </c>
      <c r="Q11">
        <v>3.0106406639999994</v>
      </c>
      <c r="R11">
        <v>5.7611576419999997</v>
      </c>
      <c r="S11">
        <v>3.6083725140000005</v>
      </c>
      <c r="T11">
        <v>0</v>
      </c>
      <c r="U11">
        <v>330.96230639999999</v>
      </c>
      <c r="V11">
        <v>2.755225187769784</v>
      </c>
      <c r="W11">
        <v>5.0152721338129496</v>
      </c>
      <c r="X11">
        <v>20.038720779136689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1.1405869999999998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13.214300000000001</v>
      </c>
      <c r="AL11">
        <v>2.6559000000000004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1.121664</v>
      </c>
      <c r="AS11">
        <v>2.6651102399999993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23.898193266923506</v>
      </c>
      <c r="BB11">
        <f t="shared" si="0"/>
        <v>557.56636517641959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90.390740246100023</v>
      </c>
      <c r="L12">
        <v>21.771656854256857</v>
      </c>
      <c r="M12">
        <v>0</v>
      </c>
      <c r="N12">
        <v>22.158044444444442</v>
      </c>
      <c r="O12">
        <v>22.076747251914188</v>
      </c>
      <c r="P12">
        <v>29.006229000000001</v>
      </c>
      <c r="Q12">
        <v>3.0106406639999994</v>
      </c>
      <c r="R12">
        <v>5.7611576419999997</v>
      </c>
      <c r="S12">
        <v>3.6083725140000005</v>
      </c>
      <c r="T12">
        <v>0</v>
      </c>
      <c r="U12">
        <v>330.96230639999999</v>
      </c>
      <c r="V12">
        <v>2.755225187769784</v>
      </c>
      <c r="W12">
        <v>5.0152721338129496</v>
      </c>
      <c r="X12">
        <v>17.491511888489203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1.1405869999999998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13.214300000000001</v>
      </c>
      <c r="AL12">
        <v>2.6559000000000004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1.121664</v>
      </c>
      <c r="AS12">
        <v>2.6651102399999993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23.651250342138027</v>
      </c>
      <c r="BB12">
        <f t="shared" si="0"/>
        <v>551.80496312464936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90.391609411199994</v>
      </c>
      <c r="L13">
        <v>21.771656854256857</v>
      </c>
      <c r="M13">
        <v>0</v>
      </c>
      <c r="N13">
        <v>22.158044444444442</v>
      </c>
      <c r="O13">
        <v>16.373161473732093</v>
      </c>
      <c r="P13">
        <v>29.006229000000001</v>
      </c>
      <c r="Q13">
        <v>3.0106406639999994</v>
      </c>
      <c r="R13">
        <v>5.7611576419999997</v>
      </c>
      <c r="S13">
        <v>3.6083725140000005</v>
      </c>
      <c r="T13">
        <v>0</v>
      </c>
      <c r="U13">
        <v>330.96230639999999</v>
      </c>
      <c r="V13">
        <v>2.755225187769784</v>
      </c>
      <c r="W13">
        <v>4.7525753748201423</v>
      </c>
      <c r="X13">
        <v>17.632621479856113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1.1405869999999998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2.6559000000000004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1.121664</v>
      </c>
      <c r="AS13">
        <v>2.6651102399999993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23.411871408764796</v>
      </c>
      <c r="BB13">
        <f t="shared" si="0"/>
        <v>546.22003827731464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90.390740246100023</v>
      </c>
      <c r="L14">
        <v>21.771656854256857</v>
      </c>
      <c r="M14">
        <v>0</v>
      </c>
      <c r="N14">
        <v>22.158044444444442</v>
      </c>
      <c r="O14">
        <v>13.928767568796909</v>
      </c>
      <c r="P14">
        <v>29.006229000000001</v>
      </c>
      <c r="Q14">
        <v>3.0106406639999994</v>
      </c>
      <c r="R14">
        <v>5.7611576419999997</v>
      </c>
      <c r="S14">
        <v>3.6083725140000005</v>
      </c>
      <c r="T14">
        <v>0</v>
      </c>
      <c r="U14">
        <v>330.96230639999999</v>
      </c>
      <c r="V14">
        <v>2.755225187769784</v>
      </c>
      <c r="W14">
        <v>4.9352493194244591</v>
      </c>
      <c r="X14">
        <v>17.632621479856113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1.1405869999999998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2.6559000000000004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1.121664</v>
      </c>
      <c r="AS14">
        <v>2.6651102399999993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23.318878740471263</v>
      </c>
      <c r="BB14">
        <f t="shared" si="0"/>
        <v>544.05044182017718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90.391609411199994</v>
      </c>
      <c r="L15">
        <v>21.771656854256857</v>
      </c>
      <c r="M15">
        <v>0</v>
      </c>
      <c r="N15">
        <v>22.158044444444442</v>
      </c>
      <c r="O15">
        <v>13.928767568796909</v>
      </c>
      <c r="P15">
        <v>29.006229000000001</v>
      </c>
      <c r="Q15">
        <v>3.0106406639999994</v>
      </c>
      <c r="R15">
        <v>5.7611576419999997</v>
      </c>
      <c r="S15">
        <v>3.6083725140000005</v>
      </c>
      <c r="T15">
        <v>0</v>
      </c>
      <c r="U15">
        <v>330.96230639999999</v>
      </c>
      <c r="V15">
        <v>2.755225187769784</v>
      </c>
      <c r="W15">
        <v>4.7525753748201423</v>
      </c>
      <c r="X15">
        <v>17.850790209352517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1.1405869999999998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2.6559000000000004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1.121664</v>
      </c>
      <c r="AS15">
        <v>2.6651102399999993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23.320373781142465</v>
      </c>
      <c r="BB15">
        <f t="shared" si="0"/>
        <v>544.08531072949813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90.390740246100023</v>
      </c>
      <c r="L16">
        <v>21.771656854256857</v>
      </c>
      <c r="M16">
        <v>0</v>
      </c>
      <c r="N16">
        <v>22.158044444444442</v>
      </c>
      <c r="O16">
        <v>13.928767568796909</v>
      </c>
      <c r="P16">
        <v>29.006229000000001</v>
      </c>
      <c r="Q16">
        <v>3.0106406639999994</v>
      </c>
      <c r="R16">
        <v>5.7611576419999997</v>
      </c>
      <c r="S16">
        <v>3.6083725140000005</v>
      </c>
      <c r="T16">
        <v>0</v>
      </c>
      <c r="U16">
        <v>330.96230639999999</v>
      </c>
      <c r="V16">
        <v>2.755225187769784</v>
      </c>
      <c r="W16">
        <v>4.7525753748201423</v>
      </c>
      <c r="X16">
        <v>17.884075315827335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1.1405869999999998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2.6559000000000004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1.121664</v>
      </c>
      <c r="AS16">
        <v>2.6651102399999993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23.321705787953274</v>
      </c>
      <c r="BB16">
        <f t="shared" si="0"/>
        <v>544.11639466406211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90.391609411199994</v>
      </c>
      <c r="L17">
        <v>21.771656854256857</v>
      </c>
      <c r="M17">
        <v>0</v>
      </c>
      <c r="N17">
        <v>22.158044444444442</v>
      </c>
      <c r="O17">
        <v>13.928767568796909</v>
      </c>
      <c r="P17">
        <v>29.006229000000001</v>
      </c>
      <c r="Q17">
        <v>3.0106406639999994</v>
      </c>
      <c r="R17">
        <v>5.7611576419999997</v>
      </c>
      <c r="S17">
        <v>3.6083725140000005</v>
      </c>
      <c r="T17">
        <v>0</v>
      </c>
      <c r="U17">
        <v>330.96230639999999</v>
      </c>
      <c r="V17">
        <v>2.755225187769784</v>
      </c>
      <c r="W17">
        <v>4.7525753748201423</v>
      </c>
      <c r="X17">
        <v>17.816680758992806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1.1405869999999998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2.6559000000000004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1.121664</v>
      </c>
      <c r="AS17">
        <v>2.6651102399999993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23.318971685459015</v>
      </c>
      <c r="BB17">
        <f t="shared" si="0"/>
        <v>544.05260337482184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90.390740246100023</v>
      </c>
      <c r="L18">
        <v>21.771656854256857</v>
      </c>
      <c r="M18">
        <v>0</v>
      </c>
      <c r="N18">
        <v>22.158044444444442</v>
      </c>
      <c r="O18">
        <v>13.928767568796909</v>
      </c>
      <c r="P18">
        <v>29.006229000000001</v>
      </c>
      <c r="Q18">
        <v>3.0106406639999994</v>
      </c>
      <c r="R18">
        <v>5.7611576419999997</v>
      </c>
      <c r="S18">
        <v>3.6083725140000005</v>
      </c>
      <c r="T18">
        <v>0</v>
      </c>
      <c r="U18">
        <v>330.96230639999999</v>
      </c>
      <c r="V18">
        <v>2.755225187769784</v>
      </c>
      <c r="W18">
        <v>5.0152721338129496</v>
      </c>
      <c r="X18">
        <v>16.325280900719424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1.1405869999999998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2.6559000000000004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11.21664</v>
      </c>
      <c r="AS18">
        <v>2.6651102399999993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23.683339468298602</v>
      </c>
      <c r="BB18">
        <f t="shared" si="0"/>
        <v>552.55363932760167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90.391609411199994</v>
      </c>
      <c r="L19">
        <v>21.771656854256857</v>
      </c>
      <c r="M19">
        <v>0</v>
      </c>
      <c r="N19">
        <v>22.158044444444442</v>
      </c>
      <c r="O19">
        <v>13.928767568796909</v>
      </c>
      <c r="P19">
        <v>29.006229000000001</v>
      </c>
      <c r="Q19">
        <v>2.990832728</v>
      </c>
      <c r="R19">
        <v>5.6677603179999991</v>
      </c>
      <c r="S19">
        <v>3.5602082719999997</v>
      </c>
      <c r="T19">
        <v>0</v>
      </c>
      <c r="U19">
        <v>330.96230639999999</v>
      </c>
      <c r="V19">
        <v>2.755225187769784</v>
      </c>
      <c r="W19">
        <v>6.1614918309352511</v>
      </c>
      <c r="X19">
        <v>16.629524743884886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1.1405869999999998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2.6559000000000004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11.21664</v>
      </c>
      <c r="AS19">
        <v>2.6651102399999993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23.736357414250374</v>
      </c>
      <c r="BB19">
        <f t="shared" si="0"/>
        <v>553.79058458503766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90.390740246100023</v>
      </c>
      <c r="L20">
        <v>21.771656854256857</v>
      </c>
      <c r="M20">
        <v>0</v>
      </c>
      <c r="N20">
        <v>22.158044444444442</v>
      </c>
      <c r="O20">
        <v>13.928767568796909</v>
      </c>
      <c r="P20">
        <v>29.006229000000001</v>
      </c>
      <c r="Q20">
        <v>2.990832728</v>
      </c>
      <c r="R20">
        <v>5.6677603179999991</v>
      </c>
      <c r="S20">
        <v>3.5602082719999997</v>
      </c>
      <c r="T20">
        <v>0</v>
      </c>
      <c r="U20">
        <v>330.96230639999999</v>
      </c>
      <c r="V20">
        <v>2.755225187769784</v>
      </c>
      <c r="W20">
        <v>6.1614918309352511</v>
      </c>
      <c r="X20">
        <v>19.86835612230216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1.1405869999999998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13.214300000000001</v>
      </c>
      <c r="AL20">
        <v>2.6559000000000004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1.121664</v>
      </c>
      <c r="AS20">
        <v>2.6651102399999993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23.45453398963674</v>
      </c>
      <c r="BB20">
        <f t="shared" si="0"/>
        <v>547.21539422296871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90.391609411199994</v>
      </c>
      <c r="L21">
        <v>21.771656854256857</v>
      </c>
      <c r="M21">
        <v>0</v>
      </c>
      <c r="N21">
        <v>22.158044444444442</v>
      </c>
      <c r="O21">
        <v>13.928767568796909</v>
      </c>
      <c r="P21">
        <v>29.006229000000001</v>
      </c>
      <c r="Q21">
        <v>2.990832728</v>
      </c>
      <c r="R21">
        <v>5.6677603179999991</v>
      </c>
      <c r="S21">
        <v>3.5602082719999997</v>
      </c>
      <c r="T21">
        <v>0</v>
      </c>
      <c r="U21">
        <v>330.96230639999999</v>
      </c>
      <c r="V21">
        <v>2.755225187769784</v>
      </c>
      <c r="W21">
        <v>6.4485039410071945</v>
      </c>
      <c r="X21">
        <v>19.75676444172662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1.1405869999999998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13.214300000000001</v>
      </c>
      <c r="AL21">
        <v>2.6559000000000004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1.121664</v>
      </c>
      <c r="AS21">
        <v>2.6651102399999993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23.461779628869088</v>
      </c>
      <c r="BB21">
        <f t="shared" si="0"/>
        <v>547.38443817833274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90.390740246100023</v>
      </c>
      <c r="L22">
        <v>21.771656854256857</v>
      </c>
      <c r="M22">
        <v>0</v>
      </c>
      <c r="N22">
        <v>22.158044444444442</v>
      </c>
      <c r="O22">
        <v>17.595358426199684</v>
      </c>
      <c r="P22">
        <v>29.006229000000001</v>
      </c>
      <c r="Q22">
        <v>2.990832728</v>
      </c>
      <c r="R22">
        <v>5.3300604600000003</v>
      </c>
      <c r="S22">
        <v>3.4713445940000001</v>
      </c>
      <c r="T22">
        <v>0</v>
      </c>
      <c r="U22">
        <v>330.96230639999999</v>
      </c>
      <c r="V22">
        <v>2.755225187769784</v>
      </c>
      <c r="W22">
        <v>6.4485039410071945</v>
      </c>
      <c r="X22">
        <v>19.742123068345325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1.1405869999999998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13.214300000000001</v>
      </c>
      <c r="AL22">
        <v>2.6559000000000004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1.121664</v>
      </c>
      <c r="AS22">
        <v>2.6651102399999993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23.594307242710528</v>
      </c>
      <c r="BB22">
        <f t="shared" si="0"/>
        <v>550.47642734741271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90.262881902700002</v>
      </c>
      <c r="L23">
        <v>21.771656854256857</v>
      </c>
      <c r="M23">
        <v>0</v>
      </c>
      <c r="N23">
        <v>25.967568253968253</v>
      </c>
      <c r="O23">
        <v>22.1395506571147</v>
      </c>
      <c r="P23">
        <v>29.006229000000001</v>
      </c>
      <c r="Q23">
        <v>2.9854174479999998</v>
      </c>
      <c r="R23">
        <v>5.3045807039999993</v>
      </c>
      <c r="S23">
        <v>3.4636113099999997</v>
      </c>
      <c r="T23">
        <v>0</v>
      </c>
      <c r="U23">
        <v>330.96230639999999</v>
      </c>
      <c r="V23">
        <v>2.5786073517985608</v>
      </c>
      <c r="W23">
        <v>6.2944725179856098</v>
      </c>
      <c r="X23">
        <v>19.674061366906479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1.1405869999999998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13.214300000000001</v>
      </c>
      <c r="AL23">
        <v>2.6559000000000004</v>
      </c>
      <c r="AM23">
        <v>0</v>
      </c>
      <c r="AN23">
        <v>0</v>
      </c>
      <c r="AO23">
        <v>0</v>
      </c>
      <c r="AP23">
        <v>0.35791139999999999</v>
      </c>
      <c r="AQ23">
        <v>0</v>
      </c>
      <c r="AR23">
        <v>1.121664</v>
      </c>
      <c r="AS23">
        <v>2.6651102399999993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23.902379534920534</v>
      </c>
      <c r="BB23">
        <f t="shared" si="0"/>
        <v>557.6640368718098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90.261674875800026</v>
      </c>
      <c r="L24">
        <v>21.771656854256857</v>
      </c>
      <c r="M24">
        <v>0</v>
      </c>
      <c r="N24">
        <v>29.523123809523806</v>
      </c>
      <c r="O24">
        <v>24.521141156849367</v>
      </c>
      <c r="P24">
        <v>29.006229000000001</v>
      </c>
      <c r="Q24">
        <v>2.9854174479999998</v>
      </c>
      <c r="R24">
        <v>5.3045807039999993</v>
      </c>
      <c r="S24">
        <v>3.4636113099999997</v>
      </c>
      <c r="T24">
        <v>0</v>
      </c>
      <c r="U24">
        <v>330.96230639999999</v>
      </c>
      <c r="V24">
        <v>1.5834404179856112</v>
      </c>
      <c r="W24">
        <v>6.2944725179856098</v>
      </c>
      <c r="X24">
        <v>19.674061366906479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1.1405869999999998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13.214300000000001</v>
      </c>
      <c r="AL24">
        <v>2.6559000000000004</v>
      </c>
      <c r="AM24">
        <v>0</v>
      </c>
      <c r="AN24">
        <v>0</v>
      </c>
      <c r="AO24">
        <v>0</v>
      </c>
      <c r="AP24">
        <v>0.35791139999999999</v>
      </c>
      <c r="AQ24">
        <v>0</v>
      </c>
      <c r="AR24">
        <v>1.121664</v>
      </c>
      <c r="AS24">
        <v>2.6651102399999993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24.105445163740647</v>
      </c>
      <c r="BB24">
        <f t="shared" si="0"/>
        <v>562.40174333756693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90.262881902700002</v>
      </c>
      <c r="L25">
        <v>21.771656854256857</v>
      </c>
      <c r="M25">
        <v>0</v>
      </c>
      <c r="N25">
        <v>29.523123809523806</v>
      </c>
      <c r="O25">
        <v>24.521141156849367</v>
      </c>
      <c r="P25">
        <v>29.006229000000001</v>
      </c>
      <c r="Q25">
        <v>2.9854174479999998</v>
      </c>
      <c r="R25">
        <v>5.3045807039999993</v>
      </c>
      <c r="S25">
        <v>3.4636113099999997</v>
      </c>
      <c r="T25">
        <v>0</v>
      </c>
      <c r="U25">
        <v>330.96230639999999</v>
      </c>
      <c r="V25">
        <v>1.5834404179856112</v>
      </c>
      <c r="W25">
        <v>6.2944725179856098</v>
      </c>
      <c r="X25">
        <v>19.674061366906479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13.214300000000001</v>
      </c>
      <c r="AL25">
        <v>2.6559000000000004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1.121664</v>
      </c>
      <c r="AS25">
        <v>2.6651102399999993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24.450134805840634</v>
      </c>
      <c r="BB25">
        <f t="shared" si="0"/>
        <v>570.443664322367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90.261674875800026</v>
      </c>
      <c r="L26">
        <v>21.771656854256857</v>
      </c>
      <c r="M26">
        <v>0</v>
      </c>
      <c r="N26">
        <v>30</v>
      </c>
      <c r="O26">
        <v>25.189479190357066</v>
      </c>
      <c r="P26">
        <v>35.718883200000008</v>
      </c>
      <c r="Q26">
        <v>2.9854174479999998</v>
      </c>
      <c r="R26">
        <v>5.3045807039999993</v>
      </c>
      <c r="S26">
        <v>3.4636113099999997</v>
      </c>
      <c r="T26">
        <v>0</v>
      </c>
      <c r="U26">
        <v>330.96230639999999</v>
      </c>
      <c r="V26">
        <v>1.5834404179856112</v>
      </c>
      <c r="W26">
        <v>6.2944725179856098</v>
      </c>
      <c r="X26">
        <v>23.483413884892091</v>
      </c>
      <c r="Y26">
        <v>0</v>
      </c>
      <c r="Z26">
        <v>0</v>
      </c>
      <c r="AA26">
        <v>1.6855440000000002</v>
      </c>
      <c r="AB26">
        <v>0</v>
      </c>
      <c r="AC26">
        <v>0</v>
      </c>
      <c r="AD26">
        <v>0</v>
      </c>
      <c r="AE26">
        <v>3.5847019999999996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13.214300000000001</v>
      </c>
      <c r="AL26">
        <v>2.6559000000000004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1.121664</v>
      </c>
      <c r="AS26">
        <v>2.6651102399999993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25.243071111168323</v>
      </c>
      <c r="BB26">
        <f t="shared" si="0"/>
        <v>588.94357453210898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136.25010000000003</v>
      </c>
      <c r="L27">
        <v>22.171136796536796</v>
      </c>
      <c r="M27">
        <v>0</v>
      </c>
      <c r="N27">
        <v>30</v>
      </c>
      <c r="O27">
        <v>25.189479190357066</v>
      </c>
      <c r="P27">
        <v>51.526912499999995</v>
      </c>
      <c r="Q27">
        <v>3.4501582000000002</v>
      </c>
      <c r="R27">
        <v>7.2688957999999992</v>
      </c>
      <c r="S27">
        <v>4.4679869999999999</v>
      </c>
      <c r="T27">
        <v>0</v>
      </c>
      <c r="U27">
        <v>330.96230639999999</v>
      </c>
      <c r="V27">
        <v>3.6493597122302148</v>
      </c>
      <c r="W27">
        <v>8.464602999280574</v>
      </c>
      <c r="X27">
        <v>32.943059379136692</v>
      </c>
      <c r="Y27">
        <v>0</v>
      </c>
      <c r="Z27">
        <v>1.6763999999999999</v>
      </c>
      <c r="AA27">
        <v>3.5685374399999996</v>
      </c>
      <c r="AB27">
        <v>0</v>
      </c>
      <c r="AC27">
        <v>0</v>
      </c>
      <c r="AD27">
        <v>0</v>
      </c>
      <c r="AE27">
        <v>3.5847019999999996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13.214300000000001</v>
      </c>
      <c r="AL27">
        <v>2.6559000000000004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11.21664</v>
      </c>
      <c r="AS27">
        <v>6.2185905599999991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29.45208670592551</v>
      </c>
      <c r="BB27">
        <f t="shared" si="0"/>
        <v>687.1436836716158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142.59615867000002</v>
      </c>
      <c r="L28">
        <v>32.857225252525254</v>
      </c>
      <c r="M28">
        <v>0</v>
      </c>
      <c r="N28">
        <v>30</v>
      </c>
      <c r="O28">
        <v>25.189479190357066</v>
      </c>
      <c r="P28">
        <v>51.526912499999995</v>
      </c>
      <c r="Q28">
        <v>4.6425358000000001</v>
      </c>
      <c r="R28">
        <v>9.3022419999999979</v>
      </c>
      <c r="S28">
        <v>5.7624979999999999</v>
      </c>
      <c r="T28">
        <v>0</v>
      </c>
      <c r="U28">
        <v>330.96230639999999</v>
      </c>
      <c r="V28">
        <v>5.2645251798561148</v>
      </c>
      <c r="W28">
        <v>10.87556582589928</v>
      </c>
      <c r="X28">
        <v>37.46260116906474</v>
      </c>
      <c r="Y28">
        <v>0</v>
      </c>
      <c r="Z28">
        <v>1.6763999999999999</v>
      </c>
      <c r="AA28">
        <v>3.5685374399999996</v>
      </c>
      <c r="AB28">
        <v>3.3451901599999991</v>
      </c>
      <c r="AC28">
        <v>2.4581713600000001</v>
      </c>
      <c r="AD28">
        <v>2.3151846000000003</v>
      </c>
      <c r="AE28">
        <v>3.5847019999999996</v>
      </c>
      <c r="AF28">
        <v>0</v>
      </c>
      <c r="AG28">
        <v>0</v>
      </c>
      <c r="AH28">
        <v>23.7651544</v>
      </c>
      <c r="AI28">
        <v>0</v>
      </c>
      <c r="AJ28">
        <v>0</v>
      </c>
      <c r="AK28">
        <v>13.214300000000001</v>
      </c>
      <c r="AL28">
        <v>2.6559000000000004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11.21664</v>
      </c>
      <c r="AS28">
        <v>6.2185905599999991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31.26697571660474</v>
      </c>
      <c r="BB28">
        <f t="shared" si="0"/>
        <v>729.4866813910977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142.59615867000002</v>
      </c>
      <c r="L29">
        <v>27.863725974025979</v>
      </c>
      <c r="M29">
        <v>0</v>
      </c>
      <c r="N29">
        <v>30</v>
      </c>
      <c r="O29">
        <v>25.189479190357066</v>
      </c>
      <c r="P29">
        <v>51.526912499999995</v>
      </c>
      <c r="Q29">
        <v>4.6425358000000001</v>
      </c>
      <c r="R29">
        <v>9.3022419999999979</v>
      </c>
      <c r="S29">
        <v>5.7624979999999999</v>
      </c>
      <c r="T29">
        <v>0</v>
      </c>
      <c r="U29">
        <v>330.96230639999999</v>
      </c>
      <c r="V29">
        <v>5.2645251798561148</v>
      </c>
      <c r="W29">
        <v>11.783363482014385</v>
      </c>
      <c r="X29">
        <v>37.46260116906474</v>
      </c>
      <c r="Y29">
        <v>0</v>
      </c>
      <c r="Z29">
        <v>1.6646652000000002</v>
      </c>
      <c r="AA29">
        <v>7.1370748800000001</v>
      </c>
      <c r="AB29">
        <v>3.3451901599999991</v>
      </c>
      <c r="AC29">
        <v>2.4581713600000001</v>
      </c>
      <c r="AD29">
        <v>2.3151846000000003</v>
      </c>
      <c r="AE29">
        <v>3.5847019999999996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13.214300000000001</v>
      </c>
      <c r="AL29">
        <v>2.6559000000000004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1.121664</v>
      </c>
      <c r="AS29">
        <v>6.2185905599999991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30.830334172560583</v>
      </c>
      <c r="BB29">
        <f t="shared" si="0"/>
        <v>719.29944795275776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141.29640000000001</v>
      </c>
      <c r="L30">
        <v>22.171136796536796</v>
      </c>
      <c r="M30">
        <v>0</v>
      </c>
      <c r="N30">
        <v>30</v>
      </c>
      <c r="O30">
        <v>25.189479190357066</v>
      </c>
      <c r="P30">
        <v>51.526912499999995</v>
      </c>
      <c r="Q30">
        <v>4.6425358000000001</v>
      </c>
      <c r="R30">
        <v>9.3022419999999979</v>
      </c>
      <c r="S30">
        <v>5.7624979999999999</v>
      </c>
      <c r="T30">
        <v>0</v>
      </c>
      <c r="U30">
        <v>330.96230639999999</v>
      </c>
      <c r="V30">
        <v>5.2645251798561148</v>
      </c>
      <c r="W30">
        <v>11.783363482014385</v>
      </c>
      <c r="X30">
        <v>37.46260116906474</v>
      </c>
      <c r="Y30">
        <v>0</v>
      </c>
      <c r="Z30">
        <v>3.3293304000000004</v>
      </c>
      <c r="AA30">
        <v>10.70561232</v>
      </c>
      <c r="AB30">
        <v>3.3451901599999991</v>
      </c>
      <c r="AC30">
        <v>4.9163427200000003</v>
      </c>
      <c r="AD30">
        <v>4.6303691999999996</v>
      </c>
      <c r="AE30">
        <v>7.1694040000000001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13.214300000000001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1.121664</v>
      </c>
      <c r="AS30">
        <v>4.0318334400000007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31.171667348774037</v>
      </c>
      <c r="BB30">
        <f t="shared" si="0"/>
        <v>727.26305440905526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127.8396</v>
      </c>
      <c r="L31">
        <v>22.171136796536796</v>
      </c>
      <c r="M31">
        <v>0</v>
      </c>
      <c r="N31">
        <v>30</v>
      </c>
      <c r="O31">
        <v>25.189479190357066</v>
      </c>
      <c r="P31">
        <v>51.526912499999995</v>
      </c>
      <c r="Q31">
        <v>4.6425358000000001</v>
      </c>
      <c r="R31">
        <v>9.3022419999999979</v>
      </c>
      <c r="S31">
        <v>5.7624979999999999</v>
      </c>
      <c r="T31">
        <v>0</v>
      </c>
      <c r="U31">
        <v>330.96230639999999</v>
      </c>
      <c r="V31">
        <v>5.2645251798561148</v>
      </c>
      <c r="W31">
        <v>11.783363482014385</v>
      </c>
      <c r="X31">
        <v>37.46260116906474</v>
      </c>
      <c r="Y31">
        <v>0</v>
      </c>
      <c r="Z31">
        <v>3.3293304000000004</v>
      </c>
      <c r="AA31">
        <v>10.70561232</v>
      </c>
      <c r="AB31">
        <v>6.6903803199999983</v>
      </c>
      <c r="AC31">
        <v>4.9163427200000003</v>
      </c>
      <c r="AD31">
        <v>6.9616594319999994</v>
      </c>
      <c r="AE31">
        <v>12.556885224</v>
      </c>
      <c r="AF31">
        <v>0</v>
      </c>
      <c r="AG31">
        <v>0</v>
      </c>
      <c r="AH31">
        <v>23.7651544</v>
      </c>
      <c r="AI31">
        <v>4.2034460000000005</v>
      </c>
      <c r="AJ31">
        <v>0</v>
      </c>
      <c r="AK31">
        <v>13.214300000000001</v>
      </c>
      <c r="AL31">
        <v>13.574600000000002</v>
      </c>
      <c r="AM31">
        <v>0</v>
      </c>
      <c r="AN31">
        <v>0</v>
      </c>
      <c r="AO31">
        <v>0</v>
      </c>
      <c r="AP31">
        <v>1.1062715999999999</v>
      </c>
      <c r="AQ31">
        <v>0</v>
      </c>
      <c r="AR31">
        <v>1.121664</v>
      </c>
      <c r="AS31">
        <v>4.0318334400000007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31.568280087982323</v>
      </c>
      <c r="BB31">
        <f t="shared" si="0"/>
        <v>736.51640028584688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159.66543663000002</v>
      </c>
      <c r="L32">
        <v>43.743053679653684</v>
      </c>
      <c r="M32">
        <v>0</v>
      </c>
      <c r="N32">
        <v>30</v>
      </c>
      <c r="O32">
        <v>25.189479190357066</v>
      </c>
      <c r="P32">
        <v>51.526912499999995</v>
      </c>
      <c r="Q32">
        <v>5.5422799999999999</v>
      </c>
      <c r="R32">
        <v>10.767085399999999</v>
      </c>
      <c r="S32">
        <v>6.7030853999999991</v>
      </c>
      <c r="T32">
        <v>0</v>
      </c>
      <c r="U32">
        <v>330.96230639999999</v>
      </c>
      <c r="V32">
        <v>5.2645251798561148</v>
      </c>
      <c r="W32">
        <v>11.783363482014385</v>
      </c>
      <c r="X32">
        <v>37.46260116906474</v>
      </c>
      <c r="Y32">
        <v>0</v>
      </c>
      <c r="Z32">
        <v>3.3293304000000004</v>
      </c>
      <c r="AA32">
        <v>10.70561232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23.7651544</v>
      </c>
      <c r="AI32">
        <v>4.2034460000000005</v>
      </c>
      <c r="AJ32">
        <v>0</v>
      </c>
      <c r="AK32">
        <v>13.214300000000001</v>
      </c>
      <c r="AL32">
        <v>13.574600000000002</v>
      </c>
      <c r="AM32">
        <v>0</v>
      </c>
      <c r="AN32">
        <v>0</v>
      </c>
      <c r="AO32">
        <v>0</v>
      </c>
      <c r="AP32">
        <v>1.1062715999999999</v>
      </c>
      <c r="AQ32">
        <v>0</v>
      </c>
      <c r="AR32">
        <v>1.121664</v>
      </c>
      <c r="AS32">
        <v>4.0318334400000007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33.898770438878444</v>
      </c>
      <c r="BB32">
        <f t="shared" si="0"/>
        <v>790.88883844806765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163.75053663000003</v>
      </c>
      <c r="L33">
        <v>43.743053679653684</v>
      </c>
      <c r="M33">
        <v>0</v>
      </c>
      <c r="N33">
        <v>30</v>
      </c>
      <c r="O33">
        <v>25.189479190357066</v>
      </c>
      <c r="P33">
        <v>51.526912499999995</v>
      </c>
      <c r="Q33">
        <v>5.5422799999999999</v>
      </c>
      <c r="R33">
        <v>10.767085399999999</v>
      </c>
      <c r="S33">
        <v>6.7030853999999991</v>
      </c>
      <c r="T33">
        <v>0</v>
      </c>
      <c r="U33">
        <v>330.96230639999999</v>
      </c>
      <c r="V33">
        <v>5.2645251798561148</v>
      </c>
      <c r="W33">
        <v>11.783363482014385</v>
      </c>
      <c r="X33">
        <v>37.46260116906474</v>
      </c>
      <c r="Y33">
        <v>0</v>
      </c>
      <c r="Z33">
        <v>3.3293304000000004</v>
      </c>
      <c r="AA33">
        <v>7.1370748800000001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23.7651544</v>
      </c>
      <c r="AI33">
        <v>4.2034460000000005</v>
      </c>
      <c r="AJ33">
        <v>0</v>
      </c>
      <c r="AK33">
        <v>13.214300000000001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1.121664</v>
      </c>
      <c r="AS33">
        <v>4.0318334400000007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33.886568840878425</v>
      </c>
      <c r="BB33">
        <f t="shared" si="0"/>
        <v>790.60416760606768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163.75053663000003</v>
      </c>
      <c r="L34">
        <v>43.743053679653684</v>
      </c>
      <c r="M34">
        <v>0</v>
      </c>
      <c r="N34">
        <v>30</v>
      </c>
      <c r="O34">
        <v>25.189479190357066</v>
      </c>
      <c r="P34">
        <v>51.526912499999995</v>
      </c>
      <c r="Q34">
        <v>5.5422799999999999</v>
      </c>
      <c r="R34">
        <v>10.767085399999999</v>
      </c>
      <c r="S34">
        <v>6.7030853999999991</v>
      </c>
      <c r="T34">
        <v>0</v>
      </c>
      <c r="U34">
        <v>330.96230639999999</v>
      </c>
      <c r="V34">
        <v>5.2645251798561148</v>
      </c>
      <c r="W34">
        <v>11.783363482014385</v>
      </c>
      <c r="X34">
        <v>37.46260116906474</v>
      </c>
      <c r="Y34">
        <v>0</v>
      </c>
      <c r="Z34">
        <v>3.3293304000000004</v>
      </c>
      <c r="AA34">
        <v>7.1370748800000001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23.7651544</v>
      </c>
      <c r="AI34">
        <v>4.2034460000000005</v>
      </c>
      <c r="AJ34">
        <v>0</v>
      </c>
      <c r="AK34">
        <v>13.214300000000001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1.121664</v>
      </c>
      <c r="AS34">
        <v>4.0318334400000007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33.886568840878425</v>
      </c>
      <c r="BB34">
        <f t="shared" si="0"/>
        <v>790.60416760606768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163.51023662999998</v>
      </c>
      <c r="L35">
        <v>43.743053679653684</v>
      </c>
      <c r="M35">
        <v>0</v>
      </c>
      <c r="N35">
        <v>30</v>
      </c>
      <c r="O35">
        <v>25.189479190357066</v>
      </c>
      <c r="P35">
        <v>51.526912499999995</v>
      </c>
      <c r="Q35">
        <v>5.5422799999999999</v>
      </c>
      <c r="R35">
        <v>10.767085399999999</v>
      </c>
      <c r="S35">
        <v>6.7030853999999991</v>
      </c>
      <c r="T35">
        <v>0</v>
      </c>
      <c r="U35">
        <v>330.96230639999999</v>
      </c>
      <c r="V35">
        <v>5.2645251798561148</v>
      </c>
      <c r="W35">
        <v>11.783363482014385</v>
      </c>
      <c r="X35">
        <v>37.46260116906474</v>
      </c>
      <c r="Y35">
        <v>0</v>
      </c>
      <c r="Z35">
        <v>3.3293304000000004</v>
      </c>
      <c r="AA35">
        <v>7.1370748800000001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23.7651544</v>
      </c>
      <c r="AI35">
        <v>4.2034460000000005</v>
      </c>
      <c r="AJ35">
        <v>0</v>
      </c>
      <c r="AK35">
        <v>13.214300000000001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1.121664</v>
      </c>
      <c r="AS35">
        <v>4.0318334400000007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33.876692510878399</v>
      </c>
      <c r="BB35">
        <f t="shared" si="0"/>
        <v>790.37374393606774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163.51023662999998</v>
      </c>
      <c r="L36">
        <v>43.743053679653684</v>
      </c>
      <c r="M36">
        <v>0</v>
      </c>
      <c r="N36">
        <v>30</v>
      </c>
      <c r="O36">
        <v>25.189479190357066</v>
      </c>
      <c r="P36">
        <v>51.526912499999995</v>
      </c>
      <c r="Q36">
        <v>5.5422799999999999</v>
      </c>
      <c r="R36">
        <v>10.767085399999999</v>
      </c>
      <c r="S36">
        <v>6.7030853999999991</v>
      </c>
      <c r="T36">
        <v>0</v>
      </c>
      <c r="U36">
        <v>330.96230639999999</v>
      </c>
      <c r="V36">
        <v>5.2645251798561148</v>
      </c>
      <c r="W36">
        <v>11.783363482014385</v>
      </c>
      <c r="X36">
        <v>37.46260116906474</v>
      </c>
      <c r="Y36">
        <v>0</v>
      </c>
      <c r="Z36">
        <v>3.3293304000000004</v>
      </c>
      <c r="AA36">
        <v>7.1370748800000001</v>
      </c>
      <c r="AB36">
        <v>6.6903803199999983</v>
      </c>
      <c r="AC36">
        <v>4.9163427200000003</v>
      </c>
      <c r="AD36">
        <v>6.9616594319999994</v>
      </c>
      <c r="AE36">
        <v>7.1694040000000001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13.214300000000001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1.121664</v>
      </c>
      <c r="AS36">
        <v>4.0318334400000007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33.655267248878403</v>
      </c>
      <c r="BB36">
        <f t="shared" si="0"/>
        <v>785.20768797406765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163.51023662999998</v>
      </c>
      <c r="L37">
        <v>43.743053679653684</v>
      </c>
      <c r="M37">
        <v>0</v>
      </c>
      <c r="N37">
        <v>30</v>
      </c>
      <c r="O37">
        <v>25.189479190357066</v>
      </c>
      <c r="P37">
        <v>51.526912499999995</v>
      </c>
      <c r="Q37">
        <v>5.5422799999999999</v>
      </c>
      <c r="R37">
        <v>10.767085399999999</v>
      </c>
      <c r="S37">
        <v>6.7030853999999991</v>
      </c>
      <c r="T37">
        <v>0</v>
      </c>
      <c r="U37">
        <v>330.96230639999999</v>
      </c>
      <c r="V37">
        <v>5.2645251798561148</v>
      </c>
      <c r="W37">
        <v>11.783363482014385</v>
      </c>
      <c r="X37">
        <v>37.46260116906474</v>
      </c>
      <c r="Y37">
        <v>0</v>
      </c>
      <c r="Z37">
        <v>3.3293304000000004</v>
      </c>
      <c r="AA37">
        <v>7.1370748800000001</v>
      </c>
      <c r="AB37">
        <v>3.3451901599999991</v>
      </c>
      <c r="AC37">
        <v>4.9163427200000003</v>
      </c>
      <c r="AD37">
        <v>6.9616594319999994</v>
      </c>
      <c r="AE37">
        <v>7.1694040000000001</v>
      </c>
      <c r="AF37">
        <v>0</v>
      </c>
      <c r="AG37">
        <v>0</v>
      </c>
      <c r="AH37">
        <v>23.7651544</v>
      </c>
      <c r="AI37">
        <v>0.64668399999999981</v>
      </c>
      <c r="AJ37">
        <v>0</v>
      </c>
      <c r="AK37">
        <v>13.214300000000001</v>
      </c>
      <c r="AL37">
        <v>5.9020000000000019</v>
      </c>
      <c r="AM37">
        <v>0</v>
      </c>
      <c r="AN37">
        <v>0</v>
      </c>
      <c r="AO37">
        <v>0</v>
      </c>
      <c r="AP37">
        <v>1.1062715999999999</v>
      </c>
      <c r="AQ37">
        <v>0</v>
      </c>
      <c r="AR37">
        <v>11.21664</v>
      </c>
      <c r="AS37">
        <v>6.2185905599999991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33.594464967670135</v>
      </c>
      <c r="BB37">
        <f t="shared" si="0"/>
        <v>783.78910621527609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163.51023662999998</v>
      </c>
      <c r="L38">
        <v>43.743053679653684</v>
      </c>
      <c r="M38">
        <v>0</v>
      </c>
      <c r="N38">
        <v>30</v>
      </c>
      <c r="O38">
        <v>25.189479190357066</v>
      </c>
      <c r="P38">
        <v>51.526912499999995</v>
      </c>
      <c r="Q38">
        <v>5.5422799999999999</v>
      </c>
      <c r="R38">
        <v>10.767085399999999</v>
      </c>
      <c r="S38">
        <v>6.7030853999999991</v>
      </c>
      <c r="T38">
        <v>0</v>
      </c>
      <c r="U38">
        <v>330.96230639999999</v>
      </c>
      <c r="V38">
        <v>5.2645251798561148</v>
      </c>
      <c r="W38">
        <v>11.783363482014385</v>
      </c>
      <c r="X38">
        <v>37.46260116906474</v>
      </c>
      <c r="Y38">
        <v>0</v>
      </c>
      <c r="Z38">
        <v>3.3293304000000004</v>
      </c>
      <c r="AA38">
        <v>7.1370748800000001</v>
      </c>
      <c r="AB38">
        <v>3.3451901599999991</v>
      </c>
      <c r="AC38">
        <v>2.4581713600000001</v>
      </c>
      <c r="AD38">
        <v>6.9616594319999994</v>
      </c>
      <c r="AE38">
        <v>3.5847019999999996</v>
      </c>
      <c r="AF38">
        <v>0</v>
      </c>
      <c r="AG38">
        <v>0</v>
      </c>
      <c r="AH38">
        <v>23.7651544</v>
      </c>
      <c r="AI38">
        <v>0</v>
      </c>
      <c r="AJ38">
        <v>0</v>
      </c>
      <c r="AK38">
        <v>13.214300000000001</v>
      </c>
      <c r="AL38">
        <v>2.6559000000000004</v>
      </c>
      <c r="AM38">
        <v>0</v>
      </c>
      <c r="AN38">
        <v>0</v>
      </c>
      <c r="AO38">
        <v>0</v>
      </c>
      <c r="AP38">
        <v>1.1062715999999999</v>
      </c>
      <c r="AQ38">
        <v>0</v>
      </c>
      <c r="AR38">
        <v>11.21664</v>
      </c>
      <c r="AS38">
        <v>6.2185905599999991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33.186109278461871</v>
      </c>
      <c r="BB38">
        <f t="shared" si="0"/>
        <v>774.26180454448422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163.75053663000003</v>
      </c>
      <c r="L39">
        <v>43.743053679653684</v>
      </c>
      <c r="M39">
        <v>0</v>
      </c>
      <c r="N39">
        <v>30</v>
      </c>
      <c r="O39">
        <v>25.189479190357066</v>
      </c>
      <c r="P39">
        <v>51.526912499999995</v>
      </c>
      <c r="Q39">
        <v>5.5422799999999999</v>
      </c>
      <c r="R39">
        <v>10.767085399999999</v>
      </c>
      <c r="S39">
        <v>6.7030853999999991</v>
      </c>
      <c r="T39">
        <v>0</v>
      </c>
      <c r="U39">
        <v>330.96230639999999</v>
      </c>
      <c r="V39">
        <v>5.2645251798561148</v>
      </c>
      <c r="W39">
        <v>11.783363482014385</v>
      </c>
      <c r="X39">
        <v>37.46260116906474</v>
      </c>
      <c r="Y39">
        <v>0</v>
      </c>
      <c r="Z39">
        <v>3.3293304000000004</v>
      </c>
      <c r="AA39">
        <v>7.1370748800000001</v>
      </c>
      <c r="AB39">
        <v>3.3451901599999991</v>
      </c>
      <c r="AC39">
        <v>0</v>
      </c>
      <c r="AD39">
        <v>4.6303691999999996</v>
      </c>
      <c r="AE39">
        <v>3.5847019999999996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13.214300000000001</v>
      </c>
      <c r="AL39">
        <v>2.6559000000000004</v>
      </c>
      <c r="AM39">
        <v>0</v>
      </c>
      <c r="AN39">
        <v>0</v>
      </c>
      <c r="AO39">
        <v>0</v>
      </c>
      <c r="AP39">
        <v>1.1062715999999999</v>
      </c>
      <c r="AQ39">
        <v>0</v>
      </c>
      <c r="AR39">
        <v>1.121664</v>
      </c>
      <c r="AS39">
        <v>4.0318334400000007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32.2501726664619</v>
      </c>
      <c r="BB39">
        <f t="shared" si="0"/>
        <v>752.42555784448416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163.75053663000003</v>
      </c>
      <c r="L40">
        <v>43.743053679653684</v>
      </c>
      <c r="M40">
        <v>0</v>
      </c>
      <c r="N40">
        <v>30</v>
      </c>
      <c r="O40">
        <v>25.189479190357066</v>
      </c>
      <c r="P40">
        <v>51.526912499999995</v>
      </c>
      <c r="Q40">
        <v>5.5422799999999999</v>
      </c>
      <c r="R40">
        <v>10.767085399999999</v>
      </c>
      <c r="S40">
        <v>6.7030853999999991</v>
      </c>
      <c r="T40">
        <v>0</v>
      </c>
      <c r="U40">
        <v>330.96230639999999</v>
      </c>
      <c r="V40">
        <v>5.2645251798561148</v>
      </c>
      <c r="W40">
        <v>11.783363482014385</v>
      </c>
      <c r="X40">
        <v>37.46260116906474</v>
      </c>
      <c r="Y40">
        <v>0</v>
      </c>
      <c r="Z40">
        <v>3.3293304000000004</v>
      </c>
      <c r="AA40">
        <v>7.1370748800000001</v>
      </c>
      <c r="AB40">
        <v>3.3451901599999991</v>
      </c>
      <c r="AC40">
        <v>0</v>
      </c>
      <c r="AD40">
        <v>2.3151846000000003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13.214300000000001</v>
      </c>
      <c r="AL40">
        <v>2.6559000000000004</v>
      </c>
      <c r="AM40">
        <v>0</v>
      </c>
      <c r="AN40">
        <v>0</v>
      </c>
      <c r="AO40">
        <v>0</v>
      </c>
      <c r="AP40">
        <v>1.1062715999999999</v>
      </c>
      <c r="AQ40">
        <v>0</v>
      </c>
      <c r="AR40">
        <v>1.121664</v>
      </c>
      <c r="AS40">
        <v>4.0318334400000007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31.910831460461896</v>
      </c>
      <c r="BB40">
        <f t="shared" si="0"/>
        <v>744.50842585048417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162.78933663000004</v>
      </c>
      <c r="L41">
        <v>43.743053679653684</v>
      </c>
      <c r="M41">
        <v>0</v>
      </c>
      <c r="N41">
        <v>30</v>
      </c>
      <c r="O41">
        <v>25.189479190357066</v>
      </c>
      <c r="P41">
        <v>51.526912499999995</v>
      </c>
      <c r="Q41">
        <v>5.5422799999999999</v>
      </c>
      <c r="R41">
        <v>10.767085399999999</v>
      </c>
      <c r="S41">
        <v>6.7030853999999991</v>
      </c>
      <c r="T41">
        <v>0</v>
      </c>
      <c r="U41">
        <v>330.96230639999999</v>
      </c>
      <c r="V41">
        <v>5.2645251798561148</v>
      </c>
      <c r="W41">
        <v>11.783363482014385</v>
      </c>
      <c r="X41">
        <v>37.46260116906474</v>
      </c>
      <c r="Y41">
        <v>0</v>
      </c>
      <c r="Z41">
        <v>1.6763999999999999</v>
      </c>
      <c r="AA41">
        <v>7.1370748800000001</v>
      </c>
      <c r="AB41">
        <v>3.3451901599999991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11.8825772</v>
      </c>
      <c r="AI41">
        <v>0</v>
      </c>
      <c r="AJ41">
        <v>0</v>
      </c>
      <c r="AK41">
        <v>13.214300000000001</v>
      </c>
      <c r="AL41">
        <v>2.6559000000000004</v>
      </c>
      <c r="AM41">
        <v>0</v>
      </c>
      <c r="AN41">
        <v>0</v>
      </c>
      <c r="AO41">
        <v>0</v>
      </c>
      <c r="AP41">
        <v>1.1062715999999999</v>
      </c>
      <c r="AQ41">
        <v>0</v>
      </c>
      <c r="AR41">
        <v>1.121664</v>
      </c>
      <c r="AS41">
        <v>4.0318334400000007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31.560905628461907</v>
      </c>
      <c r="BB41">
        <f t="shared" si="0"/>
        <v>736.34433468248403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163.02963663</v>
      </c>
      <c r="L42">
        <v>43.743053679653684</v>
      </c>
      <c r="M42">
        <v>0</v>
      </c>
      <c r="N42">
        <v>30</v>
      </c>
      <c r="O42">
        <v>25.189479190357066</v>
      </c>
      <c r="P42">
        <v>51.526912499999995</v>
      </c>
      <c r="Q42">
        <v>5.5422799999999999</v>
      </c>
      <c r="R42">
        <v>10.767085399999999</v>
      </c>
      <c r="S42">
        <v>6.7030853999999991</v>
      </c>
      <c r="T42">
        <v>0</v>
      </c>
      <c r="U42">
        <v>330.96230639999999</v>
      </c>
      <c r="V42">
        <v>5.2645251798561148</v>
      </c>
      <c r="W42">
        <v>11.783363482014385</v>
      </c>
      <c r="X42">
        <v>37.46260116906474</v>
      </c>
      <c r="Y42">
        <v>0</v>
      </c>
      <c r="Z42">
        <v>1.6763999999999999</v>
      </c>
      <c r="AA42">
        <v>3.5685374399999996</v>
      </c>
      <c r="AB42">
        <v>3.3451901599999991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5.9412886</v>
      </c>
      <c r="AI42">
        <v>0</v>
      </c>
      <c r="AJ42">
        <v>0</v>
      </c>
      <c r="AK42">
        <v>13.214300000000001</v>
      </c>
      <c r="AL42">
        <v>2.6559000000000004</v>
      </c>
      <c r="AM42">
        <v>0</v>
      </c>
      <c r="AN42">
        <v>0</v>
      </c>
      <c r="AO42">
        <v>0</v>
      </c>
      <c r="AP42">
        <v>1.1062715999999999</v>
      </c>
      <c r="AQ42">
        <v>0</v>
      </c>
      <c r="AR42">
        <v>1.121664</v>
      </c>
      <c r="AS42">
        <v>4.0318334400000007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31.179928282461876</v>
      </c>
      <c r="BB42">
        <f t="shared" si="0"/>
        <v>727.45578598848408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162.54903663000005</v>
      </c>
      <c r="L43">
        <v>43.743053679653684</v>
      </c>
      <c r="M43">
        <v>0</v>
      </c>
      <c r="N43">
        <v>30</v>
      </c>
      <c r="O43">
        <v>25.189479190357066</v>
      </c>
      <c r="P43">
        <v>51.526912499999995</v>
      </c>
      <c r="Q43">
        <v>5.5422799999999999</v>
      </c>
      <c r="R43">
        <v>10.767085399999999</v>
      </c>
      <c r="S43">
        <v>6.7030853999999991</v>
      </c>
      <c r="T43">
        <v>0</v>
      </c>
      <c r="U43">
        <v>330.96230639999999</v>
      </c>
      <c r="V43">
        <v>5.2645251798561148</v>
      </c>
      <c r="W43">
        <v>11.783363482014385</v>
      </c>
      <c r="X43">
        <v>37.46260116906474</v>
      </c>
      <c r="Y43">
        <v>0</v>
      </c>
      <c r="Z43">
        <v>1.6763999999999999</v>
      </c>
      <c r="AA43">
        <v>0</v>
      </c>
      <c r="AB43">
        <v>3.3451901599999991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5.3118000000000007</v>
      </c>
      <c r="AM43">
        <v>0</v>
      </c>
      <c r="AN43">
        <v>0</v>
      </c>
      <c r="AO43">
        <v>0</v>
      </c>
      <c r="AP43">
        <v>0.52059839999999979</v>
      </c>
      <c r="AQ43">
        <v>0</v>
      </c>
      <c r="AR43">
        <v>1.121664</v>
      </c>
      <c r="AS43">
        <v>2.6651102399999993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30.798235807253679</v>
      </c>
      <c r="BB43">
        <f t="shared" si="0"/>
        <v>718.55055602369225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163.51023662999998</v>
      </c>
      <c r="L44">
        <v>43.743053679653684</v>
      </c>
      <c r="M44">
        <v>0</v>
      </c>
      <c r="N44">
        <v>30</v>
      </c>
      <c r="O44">
        <v>25.189479190357066</v>
      </c>
      <c r="P44">
        <v>51.526912499999995</v>
      </c>
      <c r="Q44">
        <v>5.5422799999999999</v>
      </c>
      <c r="R44">
        <v>10.767085399999999</v>
      </c>
      <c r="S44">
        <v>6.7030853999999991</v>
      </c>
      <c r="T44">
        <v>0</v>
      </c>
      <c r="U44">
        <v>330.96230639999999</v>
      </c>
      <c r="V44">
        <v>5.2645251798561148</v>
      </c>
      <c r="W44">
        <v>11.783363482014385</v>
      </c>
      <c r="X44">
        <v>37.46260116906474</v>
      </c>
      <c r="Y44">
        <v>0</v>
      </c>
      <c r="Z44">
        <v>0</v>
      </c>
      <c r="AA44">
        <v>0</v>
      </c>
      <c r="AB44">
        <v>3.3451901599999991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5.3118000000000007</v>
      </c>
      <c r="AM44">
        <v>0</v>
      </c>
      <c r="AN44">
        <v>0</v>
      </c>
      <c r="AO44">
        <v>0</v>
      </c>
      <c r="AP44">
        <v>0.52059839999999979</v>
      </c>
      <c r="AQ44">
        <v>0</v>
      </c>
      <c r="AR44">
        <v>1.121664</v>
      </c>
      <c r="AS44">
        <v>2.6651102399999993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30.768841087253612</v>
      </c>
      <c r="BB44">
        <f t="shared" si="0"/>
        <v>717.86475074369241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163.26993662999999</v>
      </c>
      <c r="L45">
        <v>43.743053679653684</v>
      </c>
      <c r="M45">
        <v>0</v>
      </c>
      <c r="N45">
        <v>30</v>
      </c>
      <c r="O45">
        <v>25.189479190357066</v>
      </c>
      <c r="P45">
        <v>51.526912499999995</v>
      </c>
      <c r="Q45">
        <v>5.5422799999999999</v>
      </c>
      <c r="R45">
        <v>10.767085399999999</v>
      </c>
      <c r="S45">
        <v>6.7030853999999991</v>
      </c>
      <c r="T45">
        <v>0</v>
      </c>
      <c r="U45">
        <v>330.96230639999999</v>
      </c>
      <c r="V45">
        <v>5.2645251798561148</v>
      </c>
      <c r="W45">
        <v>11.783363482014385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5.3118000000000007</v>
      </c>
      <c r="AM45">
        <v>0</v>
      </c>
      <c r="AN45">
        <v>0</v>
      </c>
      <c r="AO45">
        <v>0</v>
      </c>
      <c r="AP45">
        <v>1.1713463999999998</v>
      </c>
      <c r="AQ45">
        <v>0</v>
      </c>
      <c r="AR45">
        <v>5.0474879999999995</v>
      </c>
      <c r="AS45">
        <v>4.0318334400000007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30.865746611253616</v>
      </c>
      <c r="BB45">
        <f t="shared" si="0"/>
        <v>720.12565025969241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163.75053663000003</v>
      </c>
      <c r="L46">
        <v>43.743053679653684</v>
      </c>
      <c r="M46">
        <v>0</v>
      </c>
      <c r="N46">
        <v>30</v>
      </c>
      <c r="O46">
        <v>25.189479190357066</v>
      </c>
      <c r="P46">
        <v>51.526912499999995</v>
      </c>
      <c r="Q46">
        <v>5.5422799999999999</v>
      </c>
      <c r="R46">
        <v>10.767085399999999</v>
      </c>
      <c r="S46">
        <v>6.7030853999999991</v>
      </c>
      <c r="T46">
        <v>0</v>
      </c>
      <c r="U46">
        <v>330.96230639999999</v>
      </c>
      <c r="V46">
        <v>5.2645251798561148</v>
      </c>
      <c r="W46">
        <v>11.783363482014385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5.3118000000000007</v>
      </c>
      <c r="AM46">
        <v>0</v>
      </c>
      <c r="AN46">
        <v>0</v>
      </c>
      <c r="AO46">
        <v>0</v>
      </c>
      <c r="AP46">
        <v>1.1713463999999998</v>
      </c>
      <c r="AQ46">
        <v>0</v>
      </c>
      <c r="AR46">
        <v>5.0474879999999995</v>
      </c>
      <c r="AS46">
        <v>4.0318334400000007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30.885499271253639</v>
      </c>
      <c r="BB46">
        <f t="shared" si="0"/>
        <v>720.58649759969239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163.26993662999999</v>
      </c>
      <c r="L47">
        <v>43.743053679653684</v>
      </c>
      <c r="M47">
        <v>0</v>
      </c>
      <c r="N47">
        <v>30</v>
      </c>
      <c r="O47">
        <v>25.189479190357066</v>
      </c>
      <c r="P47">
        <v>51.526912499999995</v>
      </c>
      <c r="Q47">
        <v>5.5422799999999999</v>
      </c>
      <c r="R47">
        <v>10.767085399999999</v>
      </c>
      <c r="S47">
        <v>6.7030853999999991</v>
      </c>
      <c r="T47">
        <v>0</v>
      </c>
      <c r="U47">
        <v>330.96230639999999</v>
      </c>
      <c r="V47">
        <v>5.2645251798561148</v>
      </c>
      <c r="W47">
        <v>11.783363482014385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2.6559000000000004</v>
      </c>
      <c r="AM47">
        <v>0</v>
      </c>
      <c r="AN47">
        <v>0</v>
      </c>
      <c r="AO47">
        <v>0</v>
      </c>
      <c r="AP47">
        <v>0.52059839999999979</v>
      </c>
      <c r="AQ47">
        <v>0</v>
      </c>
      <c r="AR47">
        <v>5.0474879999999995</v>
      </c>
      <c r="AS47">
        <v>4.0318334400000007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30.729843378461879</v>
      </c>
      <c r="BB47">
        <f t="shared" si="0"/>
        <v>716.95490549248427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162.06843663000001</v>
      </c>
      <c r="L48">
        <v>43.743053679653684</v>
      </c>
      <c r="M48">
        <v>0</v>
      </c>
      <c r="N48">
        <v>30</v>
      </c>
      <c r="O48">
        <v>25.189479190357066</v>
      </c>
      <c r="P48">
        <v>51.526912499999995</v>
      </c>
      <c r="Q48">
        <v>5.5422799999999999</v>
      </c>
      <c r="R48">
        <v>10.767085399999999</v>
      </c>
      <c r="S48">
        <v>6.7030853999999991</v>
      </c>
      <c r="T48">
        <v>0</v>
      </c>
      <c r="U48">
        <v>330.96230639999999</v>
      </c>
      <c r="V48">
        <v>5.2645251798561148</v>
      </c>
      <c r="W48">
        <v>11.783363482014385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2.6559000000000004</v>
      </c>
      <c r="AM48">
        <v>0</v>
      </c>
      <c r="AN48">
        <v>0</v>
      </c>
      <c r="AO48">
        <v>0</v>
      </c>
      <c r="AP48">
        <v>0.52059839999999979</v>
      </c>
      <c r="AQ48">
        <v>0</v>
      </c>
      <c r="AR48">
        <v>5.0474879999999995</v>
      </c>
      <c r="AS48">
        <v>4.0318334400000007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30.680461728461893</v>
      </c>
      <c r="BB48">
        <f t="shared" si="0"/>
        <v>715.80278714248414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161.22661767000002</v>
      </c>
      <c r="L49">
        <v>43.554299406926404</v>
      </c>
      <c r="M49">
        <v>0</v>
      </c>
      <c r="N49">
        <v>30</v>
      </c>
      <c r="O49">
        <v>25.189479190357066</v>
      </c>
      <c r="P49">
        <v>51.526912499999995</v>
      </c>
      <c r="Q49">
        <v>5.5422799999999999</v>
      </c>
      <c r="R49">
        <v>10.767085399999999</v>
      </c>
      <c r="S49">
        <v>6.7030853999999991</v>
      </c>
      <c r="T49">
        <v>0</v>
      </c>
      <c r="U49">
        <v>330.96230639999999</v>
      </c>
      <c r="V49">
        <v>5.1693929496402857</v>
      </c>
      <c r="W49">
        <v>11.783363482014385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2.6559000000000004</v>
      </c>
      <c r="AM49">
        <v>0</v>
      </c>
      <c r="AN49">
        <v>0</v>
      </c>
      <c r="AO49">
        <v>0</v>
      </c>
      <c r="AP49">
        <v>0.52059839999999979</v>
      </c>
      <c r="AQ49">
        <v>0</v>
      </c>
      <c r="AR49">
        <v>5.0474879999999995</v>
      </c>
      <c r="AS49">
        <v>4.0318334400000007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30.63419537412836</v>
      </c>
      <c r="BB49">
        <f t="shared" si="0"/>
        <v>714.72334803387457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156.61766367000007</v>
      </c>
      <c r="L50">
        <v>43.554299406926404</v>
      </c>
      <c r="M50">
        <v>0</v>
      </c>
      <c r="N50">
        <v>30</v>
      </c>
      <c r="O50">
        <v>25.189479190357066</v>
      </c>
      <c r="P50">
        <v>51.526912499999995</v>
      </c>
      <c r="Q50">
        <v>5.5422799999999999</v>
      </c>
      <c r="R50">
        <v>10.767085399999999</v>
      </c>
      <c r="S50">
        <v>6.7030853999999991</v>
      </c>
      <c r="T50">
        <v>0</v>
      </c>
      <c r="U50">
        <v>330.96230639999999</v>
      </c>
      <c r="V50">
        <v>5.1693929496402857</v>
      </c>
      <c r="W50">
        <v>11.783363482014385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2.6559000000000004</v>
      </c>
      <c r="AM50">
        <v>0</v>
      </c>
      <c r="AN50">
        <v>0</v>
      </c>
      <c r="AO50">
        <v>0</v>
      </c>
      <c r="AP50">
        <v>0.52059839999999979</v>
      </c>
      <c r="AQ50">
        <v>0</v>
      </c>
      <c r="AR50">
        <v>5.0474879999999995</v>
      </c>
      <c r="AS50">
        <v>4.0318334400000007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30.444767364728399</v>
      </c>
      <c r="BB50">
        <f t="shared" si="0"/>
        <v>710.30382204327464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165.02525604000004</v>
      </c>
      <c r="L51">
        <v>43.554299406926404</v>
      </c>
      <c r="M51">
        <v>0</v>
      </c>
      <c r="N51">
        <v>30</v>
      </c>
      <c r="O51">
        <v>25.189479190357066</v>
      </c>
      <c r="P51">
        <v>51.526912499999995</v>
      </c>
      <c r="Q51">
        <v>5.5422799999999999</v>
      </c>
      <c r="R51">
        <v>10.767085399999999</v>
      </c>
      <c r="S51">
        <v>6.7030853999999991</v>
      </c>
      <c r="T51">
        <v>0</v>
      </c>
      <c r="U51">
        <v>330.96230639999999</v>
      </c>
      <c r="V51">
        <v>5.2379612949640286</v>
      </c>
      <c r="W51">
        <v>11.783363482014385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2.6559000000000004</v>
      </c>
      <c r="AM51">
        <v>0</v>
      </c>
      <c r="AN51">
        <v>0</v>
      </c>
      <c r="AO51">
        <v>0</v>
      </c>
      <c r="AP51">
        <v>0.52059839999999979</v>
      </c>
      <c r="AQ51">
        <v>0</v>
      </c>
      <c r="AR51">
        <v>5.0474879999999995</v>
      </c>
      <c r="AS51">
        <v>4.0318334400000007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30.793137404321175</v>
      </c>
      <c r="BB51">
        <f t="shared" si="0"/>
        <v>718.43161271900556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165.02525604000004</v>
      </c>
      <c r="L52">
        <v>43.554299406926404</v>
      </c>
      <c r="M52">
        <v>0</v>
      </c>
      <c r="N52">
        <v>30</v>
      </c>
      <c r="O52">
        <v>25.189479190357066</v>
      </c>
      <c r="P52">
        <v>51.526912499999995</v>
      </c>
      <c r="Q52">
        <v>5.5422799999999999</v>
      </c>
      <c r="R52">
        <v>10.767085399999999</v>
      </c>
      <c r="S52">
        <v>6.7030853999999991</v>
      </c>
      <c r="T52">
        <v>0</v>
      </c>
      <c r="U52">
        <v>330.96230639999999</v>
      </c>
      <c r="V52">
        <v>5.2379612949640286</v>
      </c>
      <c r="W52">
        <v>11.783363482014385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2.6559000000000004</v>
      </c>
      <c r="AM52">
        <v>0</v>
      </c>
      <c r="AN52">
        <v>0</v>
      </c>
      <c r="AO52">
        <v>0</v>
      </c>
      <c r="AP52">
        <v>0.52059839999999979</v>
      </c>
      <c r="AQ52">
        <v>0</v>
      </c>
      <c r="AR52">
        <v>5.0474879999999995</v>
      </c>
      <c r="AS52">
        <v>4.0318334400000007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30.793137404321175</v>
      </c>
      <c r="BB52">
        <f t="shared" si="0"/>
        <v>718.43161271900556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165.02525604000004</v>
      </c>
      <c r="L53">
        <v>38.085418997114004</v>
      </c>
      <c r="M53">
        <v>0</v>
      </c>
      <c r="N53">
        <v>30</v>
      </c>
      <c r="O53">
        <v>25.189479190357066</v>
      </c>
      <c r="P53">
        <v>51.526912499999995</v>
      </c>
      <c r="Q53">
        <v>5.5422799999999999</v>
      </c>
      <c r="R53">
        <v>10.767085399999999</v>
      </c>
      <c r="S53">
        <v>6.7030853999999991</v>
      </c>
      <c r="T53">
        <v>0</v>
      </c>
      <c r="U53">
        <v>330.96230639999999</v>
      </c>
      <c r="V53">
        <v>5.2379612949640286</v>
      </c>
      <c r="W53">
        <v>11.783363482014385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2.6559000000000004</v>
      </c>
      <c r="AM53">
        <v>0</v>
      </c>
      <c r="AN53">
        <v>0</v>
      </c>
      <c r="AO53">
        <v>0</v>
      </c>
      <c r="AP53">
        <v>1.1713463999999998</v>
      </c>
      <c r="AQ53">
        <v>0</v>
      </c>
      <c r="AR53">
        <v>5.0474879999999995</v>
      </c>
      <c r="AS53">
        <v>4.0318334400000007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30.595112111477892</v>
      </c>
      <c r="BB53">
        <f t="shared" si="0"/>
        <v>713.81150560203639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165.02525604000004</v>
      </c>
      <c r="L54">
        <v>31.094520007215021</v>
      </c>
      <c r="M54">
        <v>0</v>
      </c>
      <c r="N54">
        <v>30</v>
      </c>
      <c r="O54">
        <v>25.189479190357066</v>
      </c>
      <c r="P54">
        <v>51.526912499999995</v>
      </c>
      <c r="Q54">
        <v>5.5422799999999999</v>
      </c>
      <c r="R54">
        <v>10.767085399999999</v>
      </c>
      <c r="S54">
        <v>6.7030853999999991</v>
      </c>
      <c r="T54">
        <v>0</v>
      </c>
      <c r="U54">
        <v>330.96230639999999</v>
      </c>
      <c r="V54">
        <v>5.2379612949640286</v>
      </c>
      <c r="W54">
        <v>11.783363482014385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2.6559000000000004</v>
      </c>
      <c r="AM54">
        <v>0</v>
      </c>
      <c r="AN54">
        <v>0</v>
      </c>
      <c r="AO54">
        <v>0</v>
      </c>
      <c r="AP54">
        <v>1.1713463999999998</v>
      </c>
      <c r="AQ54">
        <v>0</v>
      </c>
      <c r="AR54">
        <v>5.0474879999999995</v>
      </c>
      <c r="AS54">
        <v>4.0318334400000007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30.30778616299305</v>
      </c>
      <c r="BB54">
        <f t="shared" si="0"/>
        <v>707.1079325606222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149.00471937</v>
      </c>
      <c r="L55">
        <v>22.106221305916311</v>
      </c>
      <c r="M55">
        <v>0</v>
      </c>
      <c r="N55">
        <v>30</v>
      </c>
      <c r="O55">
        <v>25.189479190357066</v>
      </c>
      <c r="P55">
        <v>51.526912499999995</v>
      </c>
      <c r="Q55">
        <v>5.5422799999999999</v>
      </c>
      <c r="R55">
        <v>10.767085399999999</v>
      </c>
      <c r="S55">
        <v>6.7030853999999991</v>
      </c>
      <c r="T55">
        <v>0</v>
      </c>
      <c r="U55">
        <v>330.96230639999999</v>
      </c>
      <c r="V55">
        <v>5.2379612949640286</v>
      </c>
      <c r="W55">
        <v>11.783363482014385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2.6559000000000004</v>
      </c>
      <c r="AM55">
        <v>0</v>
      </c>
      <c r="AN55">
        <v>0</v>
      </c>
      <c r="AO55">
        <v>0</v>
      </c>
      <c r="AP55">
        <v>0.35791139999999999</v>
      </c>
      <c r="AQ55">
        <v>0</v>
      </c>
      <c r="AR55">
        <v>5.0474879999999995</v>
      </c>
      <c r="AS55">
        <v>4.0318334400000007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29.246490977069634</v>
      </c>
      <c r="BB55">
        <f t="shared" si="0"/>
        <v>682.34695737524703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142.81939737000005</v>
      </c>
      <c r="L56">
        <v>22.106221305916311</v>
      </c>
      <c r="M56">
        <v>0</v>
      </c>
      <c r="N56">
        <v>30</v>
      </c>
      <c r="O56">
        <v>25.189479190357066</v>
      </c>
      <c r="P56">
        <v>51.526912499999995</v>
      </c>
      <c r="Q56">
        <v>4.3499023999999986</v>
      </c>
      <c r="R56">
        <v>8.7337391999999987</v>
      </c>
      <c r="S56">
        <v>5.4085744</v>
      </c>
      <c r="T56">
        <v>0</v>
      </c>
      <c r="U56">
        <v>330.96230639999999</v>
      </c>
      <c r="V56">
        <v>5.2379612949640286</v>
      </c>
      <c r="W56">
        <v>11.783363482014385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2.6559000000000004</v>
      </c>
      <c r="AM56">
        <v>0</v>
      </c>
      <c r="AN56">
        <v>0</v>
      </c>
      <c r="AO56">
        <v>0</v>
      </c>
      <c r="AP56">
        <v>0.35791139999999999</v>
      </c>
      <c r="AQ56">
        <v>0</v>
      </c>
      <c r="AR56">
        <v>5.0474879999999995</v>
      </c>
      <c r="AS56">
        <v>4.0318334400000007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28.806492546869677</v>
      </c>
      <c r="BB56">
        <f t="shared" si="0"/>
        <v>672.081399005447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142.81939737000005</v>
      </c>
      <c r="L57">
        <v>22.106221305916311</v>
      </c>
      <c r="M57">
        <v>0</v>
      </c>
      <c r="N57">
        <v>30</v>
      </c>
      <c r="O57">
        <v>25.189479190357066</v>
      </c>
      <c r="P57">
        <v>51.526912499999995</v>
      </c>
      <c r="Q57">
        <v>4.3499023999999986</v>
      </c>
      <c r="R57">
        <v>8.7337391999999987</v>
      </c>
      <c r="S57">
        <v>5.4085744</v>
      </c>
      <c r="T57">
        <v>0</v>
      </c>
      <c r="U57">
        <v>330.96230639999999</v>
      </c>
      <c r="V57">
        <v>3.6227958273381295</v>
      </c>
      <c r="W57">
        <v>9.2141390733812951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5.3118000000000007</v>
      </c>
      <c r="AM57">
        <v>0</v>
      </c>
      <c r="AN57">
        <v>0</v>
      </c>
      <c r="AO57">
        <v>0</v>
      </c>
      <c r="AP57">
        <v>0.52059839999999979</v>
      </c>
      <c r="AQ57">
        <v>0</v>
      </c>
      <c r="AR57">
        <v>5.0474879999999995</v>
      </c>
      <c r="AS57">
        <v>4.0318334400000007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28.750358339100266</v>
      </c>
      <c r="BB57">
        <f t="shared" si="0"/>
        <v>670.77173033695738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142.81939737000005</v>
      </c>
      <c r="L58">
        <v>22.106221305916311</v>
      </c>
      <c r="M58">
        <v>0</v>
      </c>
      <c r="N58">
        <v>30</v>
      </c>
      <c r="O58">
        <v>25.189479190357066</v>
      </c>
      <c r="P58">
        <v>51.526912499999995</v>
      </c>
      <c r="Q58">
        <v>3.4095181999999999</v>
      </c>
      <c r="R58">
        <v>7.1647557999999991</v>
      </c>
      <c r="S58">
        <v>4.4070269999999994</v>
      </c>
      <c r="T58">
        <v>0</v>
      </c>
      <c r="U58">
        <v>330.96230639999999</v>
      </c>
      <c r="V58">
        <v>3.6227958273381295</v>
      </c>
      <c r="W58">
        <v>9.1842219424460438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5.3118000000000007</v>
      </c>
      <c r="AM58">
        <v>0</v>
      </c>
      <c r="AN58">
        <v>0</v>
      </c>
      <c r="AO58">
        <v>0</v>
      </c>
      <c r="AP58">
        <v>0.52059839999999979</v>
      </c>
      <c r="AQ58">
        <v>0</v>
      </c>
      <c r="AR58">
        <v>5.0474879999999995</v>
      </c>
      <c r="AS58">
        <v>4.0318334400000007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28.604830264107456</v>
      </c>
      <c r="BB58">
        <f t="shared" si="0"/>
        <v>667.37642628101491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142.81939737000005</v>
      </c>
      <c r="L59">
        <v>22.106221305916311</v>
      </c>
      <c r="M59">
        <v>0</v>
      </c>
      <c r="N59">
        <v>30</v>
      </c>
      <c r="O59">
        <v>25.189479190357066</v>
      </c>
      <c r="P59">
        <v>51.526912499999995</v>
      </c>
      <c r="Q59">
        <v>3.4095181999999999</v>
      </c>
      <c r="R59">
        <v>7.1647557999999991</v>
      </c>
      <c r="S59">
        <v>4.4070269999999994</v>
      </c>
      <c r="T59">
        <v>0</v>
      </c>
      <c r="U59">
        <v>330.96230639999999</v>
      </c>
      <c r="V59">
        <v>3.6227958273381295</v>
      </c>
      <c r="W59">
        <v>9.1842219424460438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5.3118000000000007</v>
      </c>
      <c r="AM59">
        <v>0</v>
      </c>
      <c r="AN59">
        <v>0</v>
      </c>
      <c r="AO59">
        <v>0</v>
      </c>
      <c r="AP59">
        <v>0.45552359999999997</v>
      </c>
      <c r="AQ59">
        <v>0</v>
      </c>
      <c r="AR59">
        <v>5.0474879999999995</v>
      </c>
      <c r="AS59">
        <v>4.0318334400000007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28.602155644107455</v>
      </c>
      <c r="BB59">
        <f t="shared" si="0"/>
        <v>667.31402610101486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142.81939737000005</v>
      </c>
      <c r="L60">
        <v>22.106221305916311</v>
      </c>
      <c r="M60">
        <v>0</v>
      </c>
      <c r="N60">
        <v>30</v>
      </c>
      <c r="O60">
        <v>25.189479190357066</v>
      </c>
      <c r="P60">
        <v>51.526912499999995</v>
      </c>
      <c r="Q60">
        <v>3.4095181999999999</v>
      </c>
      <c r="R60">
        <v>7.1647557999999991</v>
      </c>
      <c r="S60">
        <v>4.4070269999999994</v>
      </c>
      <c r="T60">
        <v>0</v>
      </c>
      <c r="U60">
        <v>330.96230639999999</v>
      </c>
      <c r="V60">
        <v>3.6227958273381295</v>
      </c>
      <c r="W60">
        <v>9.1842219424460438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5.3118000000000007</v>
      </c>
      <c r="AM60">
        <v>0</v>
      </c>
      <c r="AN60">
        <v>0</v>
      </c>
      <c r="AO60">
        <v>0</v>
      </c>
      <c r="AP60">
        <v>0.45552359999999997</v>
      </c>
      <c r="AQ60">
        <v>0</v>
      </c>
      <c r="AR60">
        <v>5.0474879999999995</v>
      </c>
      <c r="AS60">
        <v>4.0318334400000007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28.602155644107455</v>
      </c>
      <c r="BB60">
        <f t="shared" si="0"/>
        <v>667.31402610101486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142.81939737000005</v>
      </c>
      <c r="L61">
        <v>22.106221305916311</v>
      </c>
      <c r="M61">
        <v>0</v>
      </c>
      <c r="N61">
        <v>30</v>
      </c>
      <c r="O61">
        <v>25.189479190357066</v>
      </c>
      <c r="P61">
        <v>51.526912499999995</v>
      </c>
      <c r="Q61">
        <v>3.4095181999999999</v>
      </c>
      <c r="R61">
        <v>7.1647557999999991</v>
      </c>
      <c r="S61">
        <v>4.4070269999999994</v>
      </c>
      <c r="T61">
        <v>0</v>
      </c>
      <c r="U61">
        <v>330.96230639999999</v>
      </c>
      <c r="V61">
        <v>3.6227958273381295</v>
      </c>
      <c r="W61">
        <v>9.1842219424460438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5.3118000000000007</v>
      </c>
      <c r="AM61">
        <v>0</v>
      </c>
      <c r="AN61">
        <v>0</v>
      </c>
      <c r="AO61">
        <v>0</v>
      </c>
      <c r="AP61">
        <v>0.45552359999999997</v>
      </c>
      <c r="AQ61">
        <v>0</v>
      </c>
      <c r="AR61">
        <v>3.9258239999999995</v>
      </c>
      <c r="AS61">
        <v>4.0318334400000007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28.556055406107454</v>
      </c>
      <c r="BB61">
        <f t="shared" si="0"/>
        <v>666.23846233901486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142.81939737000005</v>
      </c>
      <c r="L62">
        <v>22.106221305916311</v>
      </c>
      <c r="M62">
        <v>0</v>
      </c>
      <c r="N62">
        <v>30</v>
      </c>
      <c r="O62">
        <v>25.189479190357066</v>
      </c>
      <c r="P62">
        <v>51.526912499999995</v>
      </c>
      <c r="Q62">
        <v>3.4095181999999999</v>
      </c>
      <c r="R62">
        <v>7.1647557999999991</v>
      </c>
      <c r="S62">
        <v>4.4070269999999994</v>
      </c>
      <c r="T62">
        <v>0</v>
      </c>
      <c r="U62">
        <v>330.96230639999999</v>
      </c>
      <c r="V62">
        <v>3.6227958273381295</v>
      </c>
      <c r="W62">
        <v>9.1842219424460438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5.3118000000000007</v>
      </c>
      <c r="AM62">
        <v>0</v>
      </c>
      <c r="AN62">
        <v>0</v>
      </c>
      <c r="AO62">
        <v>0</v>
      </c>
      <c r="AP62">
        <v>0.45552359999999997</v>
      </c>
      <c r="AQ62">
        <v>0</v>
      </c>
      <c r="AR62">
        <v>3.9258239999999995</v>
      </c>
      <c r="AS62">
        <v>4.0318334400000007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28.556055406107454</v>
      </c>
      <c r="BB62">
        <f t="shared" si="0"/>
        <v>666.23846233901486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145.22239737000001</v>
      </c>
      <c r="L63">
        <v>22.106221305916311</v>
      </c>
      <c r="M63">
        <v>0</v>
      </c>
      <c r="N63">
        <v>30</v>
      </c>
      <c r="O63">
        <v>25.189479190357066</v>
      </c>
      <c r="P63">
        <v>51.526912499999995</v>
      </c>
      <c r="Q63">
        <v>3.4095181999999999</v>
      </c>
      <c r="R63">
        <v>7.1647557999999991</v>
      </c>
      <c r="S63">
        <v>4.4070269999999994</v>
      </c>
      <c r="T63">
        <v>0</v>
      </c>
      <c r="U63">
        <v>330.96230639999999</v>
      </c>
      <c r="V63">
        <v>3.6227958273381295</v>
      </c>
      <c r="W63">
        <v>9.1842219424460438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13.214300000000001</v>
      </c>
      <c r="AL63">
        <v>2.6559000000000004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3.9258239999999995</v>
      </c>
      <c r="AS63">
        <v>2.6651102399999993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28.482802261315687</v>
      </c>
      <c r="BB63">
        <f t="shared" si="0"/>
        <v>664.52940528380657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145.22239737000001</v>
      </c>
      <c r="L64">
        <v>22.106221305916311</v>
      </c>
      <c r="M64">
        <v>0</v>
      </c>
      <c r="N64">
        <v>30</v>
      </c>
      <c r="O64">
        <v>25.189479190357066</v>
      </c>
      <c r="P64">
        <v>51.526912499999995</v>
      </c>
      <c r="Q64">
        <v>3.4095181999999999</v>
      </c>
      <c r="R64">
        <v>7.1647557999999991</v>
      </c>
      <c r="S64">
        <v>4.4070269999999994</v>
      </c>
      <c r="T64">
        <v>0</v>
      </c>
      <c r="U64">
        <v>330.96230639999999</v>
      </c>
      <c r="V64">
        <v>3.6227958273381295</v>
      </c>
      <c r="W64">
        <v>9.1842219424460438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13.214300000000001</v>
      </c>
      <c r="AL64">
        <v>2.6559000000000004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3.9258239999999995</v>
      </c>
      <c r="AS64">
        <v>2.6651102399999993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28.482802261315687</v>
      </c>
      <c r="BB64">
        <f t="shared" si="0"/>
        <v>664.52940528380657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151.80875604000002</v>
      </c>
      <c r="L65">
        <v>24.103621017316016</v>
      </c>
      <c r="M65">
        <v>0</v>
      </c>
      <c r="N65">
        <v>30</v>
      </c>
      <c r="O65">
        <v>25.189479190357066</v>
      </c>
      <c r="P65">
        <v>51.526912499999995</v>
      </c>
      <c r="Q65">
        <v>5.5422799999999999</v>
      </c>
      <c r="R65">
        <v>10.767085399999999</v>
      </c>
      <c r="S65">
        <v>6.7030853999999991</v>
      </c>
      <c r="T65">
        <v>0</v>
      </c>
      <c r="U65">
        <v>330.96230639999999</v>
      </c>
      <c r="V65">
        <v>5.2379612949640286</v>
      </c>
      <c r="W65">
        <v>11.783363482014385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13.214300000000001</v>
      </c>
      <c r="AL65">
        <v>2.6559000000000004</v>
      </c>
      <c r="AM65">
        <v>0</v>
      </c>
      <c r="AN65">
        <v>0</v>
      </c>
      <c r="AO65">
        <v>0</v>
      </c>
      <c r="AP65">
        <v>0.61821059999999983</v>
      </c>
      <c r="AQ65">
        <v>0</v>
      </c>
      <c r="AR65">
        <v>3.9258239999999995</v>
      </c>
      <c r="AS65">
        <v>2.6651102399999993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29.352255456508161</v>
      </c>
      <c r="BB65">
        <f t="shared" si="0"/>
        <v>684.81454127720815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150.02839737000002</v>
      </c>
      <c r="L66">
        <v>22.106221305916311</v>
      </c>
      <c r="M66">
        <v>0</v>
      </c>
      <c r="N66">
        <v>30</v>
      </c>
      <c r="O66">
        <v>25.189479190357066</v>
      </c>
      <c r="P66">
        <v>51.526912499999995</v>
      </c>
      <c r="Q66">
        <v>4.3499023999999986</v>
      </c>
      <c r="R66">
        <v>8.7337391999999987</v>
      </c>
      <c r="S66">
        <v>5.4085744</v>
      </c>
      <c r="T66">
        <v>0</v>
      </c>
      <c r="U66">
        <v>330.96230639999999</v>
      </c>
      <c r="V66">
        <v>5.2379612949640286</v>
      </c>
      <c r="W66">
        <v>11.783363482014385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13.214300000000001</v>
      </c>
      <c r="AL66">
        <v>2.6559000000000004</v>
      </c>
      <c r="AM66">
        <v>0</v>
      </c>
      <c r="AN66">
        <v>0</v>
      </c>
      <c r="AO66">
        <v>0</v>
      </c>
      <c r="AP66">
        <v>0.61821059999999983</v>
      </c>
      <c r="AQ66">
        <v>0</v>
      </c>
      <c r="AR66">
        <v>3.9258239999999995</v>
      </c>
      <c r="AS66">
        <v>2.6651102399999993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29.01120808086965</v>
      </c>
      <c r="BB66">
        <f t="shared" si="0"/>
        <v>676.85759547144698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150.02839737000002</v>
      </c>
      <c r="L67">
        <v>22.106221305916311</v>
      </c>
      <c r="M67">
        <v>0</v>
      </c>
      <c r="N67">
        <v>30</v>
      </c>
      <c r="O67">
        <v>25.189479190357066</v>
      </c>
      <c r="P67">
        <v>51.526912499999995</v>
      </c>
      <c r="Q67">
        <v>4.3499023999999986</v>
      </c>
      <c r="R67">
        <v>8.7337391999999987</v>
      </c>
      <c r="S67">
        <v>5.4085744</v>
      </c>
      <c r="T67">
        <v>0</v>
      </c>
      <c r="U67">
        <v>330.96230639999999</v>
      </c>
      <c r="V67">
        <v>2.3530116546762585</v>
      </c>
      <c r="W67">
        <v>9.1842219424460438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13.214300000000001</v>
      </c>
      <c r="AL67">
        <v>2.6559000000000004</v>
      </c>
      <c r="AM67">
        <v>0</v>
      </c>
      <c r="AN67">
        <v>0</v>
      </c>
      <c r="AO67">
        <v>0</v>
      </c>
      <c r="AP67">
        <v>0.61821059999999983</v>
      </c>
      <c r="AQ67">
        <v>0</v>
      </c>
      <c r="AR67">
        <v>3.9258239999999995</v>
      </c>
      <c r="AS67">
        <v>2.6651102399999993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28.785811993819294</v>
      </c>
      <c r="BB67">
        <f t="shared" si="0"/>
        <v>671.59890037864125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152.43139736999998</v>
      </c>
      <c r="L68">
        <v>22.106221305916311</v>
      </c>
      <c r="M68">
        <v>0</v>
      </c>
      <c r="N68">
        <v>30</v>
      </c>
      <c r="O68">
        <v>25.189479190357066</v>
      </c>
      <c r="P68">
        <v>51.526912499999995</v>
      </c>
      <c r="Q68">
        <v>4.3499023999999986</v>
      </c>
      <c r="R68">
        <v>8.7337391999999987</v>
      </c>
      <c r="S68">
        <v>5.4085744</v>
      </c>
      <c r="T68">
        <v>0</v>
      </c>
      <c r="U68">
        <v>330.96230639999999</v>
      </c>
      <c r="V68">
        <v>2.4695575251798556</v>
      </c>
      <c r="W68">
        <v>9.1842219424460438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13.214300000000001</v>
      </c>
      <c r="AL68">
        <v>2.6559000000000004</v>
      </c>
      <c r="AM68">
        <v>0</v>
      </c>
      <c r="AN68">
        <v>0</v>
      </c>
      <c r="AO68">
        <v>0</v>
      </c>
      <c r="AP68">
        <v>0.61821059999999983</v>
      </c>
      <c r="AQ68">
        <v>0</v>
      </c>
      <c r="AR68">
        <v>3.9258239999999995</v>
      </c>
      <c r="AS68">
        <v>2.6651102399999993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28.889365427632185</v>
      </c>
      <c r="BB68">
        <f t="shared" ref="BB68:BB99" si="1">SUM(B68:AZ68)-BA68</f>
        <v>674.0148928153319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150.02839737000002</v>
      </c>
      <c r="L69">
        <v>22.106221305916311</v>
      </c>
      <c r="M69">
        <v>0</v>
      </c>
      <c r="N69">
        <v>30</v>
      </c>
      <c r="O69">
        <v>25.189479190357066</v>
      </c>
      <c r="P69">
        <v>51.526912499999995</v>
      </c>
      <c r="Q69">
        <v>4.3499023999999986</v>
      </c>
      <c r="R69">
        <v>8.7337391999999987</v>
      </c>
      <c r="S69">
        <v>5.4085744</v>
      </c>
      <c r="T69">
        <v>0</v>
      </c>
      <c r="U69">
        <v>330.96230639999999</v>
      </c>
      <c r="V69">
        <v>2.4449003482014389</v>
      </c>
      <c r="W69">
        <v>9.1842219424460438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13.214300000000001</v>
      </c>
      <c r="AL69">
        <v>2.6559000000000004</v>
      </c>
      <c r="AM69">
        <v>0</v>
      </c>
      <c r="AN69">
        <v>0</v>
      </c>
      <c r="AO69">
        <v>0</v>
      </c>
      <c r="AP69">
        <v>0.78089760000000008</v>
      </c>
      <c r="AQ69">
        <v>0</v>
      </c>
      <c r="AR69">
        <v>3.9258239999999995</v>
      </c>
      <c r="AS69">
        <v>2.6651102399999993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29.040462099905621</v>
      </c>
      <c r="BB69">
        <f t="shared" si="1"/>
        <v>677.54011456608009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150.02839737000002</v>
      </c>
      <c r="L70">
        <v>22.106221305916311</v>
      </c>
      <c r="M70">
        <v>0</v>
      </c>
      <c r="N70">
        <v>30</v>
      </c>
      <c r="O70">
        <v>25.189479190357066</v>
      </c>
      <c r="P70">
        <v>51.526912499999995</v>
      </c>
      <c r="Q70">
        <v>4.3499023999999986</v>
      </c>
      <c r="R70">
        <v>8.7337391999999987</v>
      </c>
      <c r="S70">
        <v>5.4085744</v>
      </c>
      <c r="T70">
        <v>0</v>
      </c>
      <c r="U70">
        <v>330.96230639999999</v>
      </c>
      <c r="V70">
        <v>2.4449003482014389</v>
      </c>
      <c r="W70">
        <v>9.1842219424460438</v>
      </c>
      <c r="X70">
        <v>37.46260116906474</v>
      </c>
      <c r="Y70">
        <v>0</v>
      </c>
      <c r="Z70">
        <v>0</v>
      </c>
      <c r="AA70">
        <v>3.5685374399999996</v>
      </c>
      <c r="AB70">
        <v>0</v>
      </c>
      <c r="AC70">
        <v>1.7465954399999997</v>
      </c>
      <c r="AD70">
        <v>0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13.214300000000001</v>
      </c>
      <c r="AL70">
        <v>2.6559000000000004</v>
      </c>
      <c r="AM70">
        <v>0</v>
      </c>
      <c r="AN70">
        <v>0</v>
      </c>
      <c r="AO70">
        <v>0</v>
      </c>
      <c r="AP70">
        <v>0.78089760000000008</v>
      </c>
      <c r="AQ70">
        <v>0</v>
      </c>
      <c r="AR70">
        <v>3.9258239999999995</v>
      </c>
      <c r="AS70">
        <v>2.6651102399999993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29.650432177905618</v>
      </c>
      <c r="BB70">
        <f t="shared" si="1"/>
        <v>691.77126796808011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145.22239737000001</v>
      </c>
      <c r="L71">
        <v>22.106221305916311</v>
      </c>
      <c r="M71">
        <v>0</v>
      </c>
      <c r="N71">
        <v>30</v>
      </c>
      <c r="O71">
        <v>25.189479190357066</v>
      </c>
      <c r="P71">
        <v>51.526912499999995</v>
      </c>
      <c r="Q71">
        <v>5.5422799999999999</v>
      </c>
      <c r="R71">
        <v>10.767085399999999</v>
      </c>
      <c r="S71">
        <v>6.7030853999999991</v>
      </c>
      <c r="T71">
        <v>0</v>
      </c>
      <c r="U71">
        <v>330.96230639999999</v>
      </c>
      <c r="V71">
        <v>3.6083685395683451</v>
      </c>
      <c r="W71">
        <v>11.783363482014385</v>
      </c>
      <c r="X71">
        <v>37.46260116906474</v>
      </c>
      <c r="Y71">
        <v>0</v>
      </c>
      <c r="Z71">
        <v>0</v>
      </c>
      <c r="AA71">
        <v>7.1370748800000001</v>
      </c>
      <c r="AB71">
        <v>3.3451901599999991</v>
      </c>
      <c r="AC71">
        <v>2.4581713600000001</v>
      </c>
      <c r="AD71">
        <v>2.3205531440000002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13.214300000000001</v>
      </c>
      <c r="AL71">
        <v>2.6559000000000004</v>
      </c>
      <c r="AM71">
        <v>0</v>
      </c>
      <c r="AN71">
        <v>0</v>
      </c>
      <c r="AO71">
        <v>0</v>
      </c>
      <c r="AP71">
        <v>0.78089760000000008</v>
      </c>
      <c r="AQ71">
        <v>0</v>
      </c>
      <c r="AR71">
        <v>3.9258239999999995</v>
      </c>
      <c r="AS71">
        <v>2.6651102399999993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30.446292088941583</v>
      </c>
      <c r="BB71">
        <f t="shared" si="1"/>
        <v>710.33939785197936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145.22239737000001</v>
      </c>
      <c r="L72">
        <v>22.106221305916311</v>
      </c>
      <c r="M72">
        <v>0</v>
      </c>
      <c r="N72">
        <v>30</v>
      </c>
      <c r="O72">
        <v>25.189479190357066</v>
      </c>
      <c r="P72">
        <v>51.526912499999995</v>
      </c>
      <c r="Q72">
        <v>5.5422799999999999</v>
      </c>
      <c r="R72">
        <v>10.767085399999999</v>
      </c>
      <c r="S72">
        <v>6.7030853999999991</v>
      </c>
      <c r="T72">
        <v>0</v>
      </c>
      <c r="U72">
        <v>330.96230639999999</v>
      </c>
      <c r="V72">
        <v>3.9681771223021585</v>
      </c>
      <c r="W72">
        <v>11.783363482014385</v>
      </c>
      <c r="X72">
        <v>37.46260116906474</v>
      </c>
      <c r="Y72">
        <v>0</v>
      </c>
      <c r="Z72">
        <v>1.6646652000000002</v>
      </c>
      <c r="AA72">
        <v>10.70561232</v>
      </c>
      <c r="AB72">
        <v>3.3451901599999991</v>
      </c>
      <c r="AC72">
        <v>4.9163427200000003</v>
      </c>
      <c r="AD72">
        <v>4.6411062880000005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13.214300000000001</v>
      </c>
      <c r="AL72">
        <v>5.9020000000000019</v>
      </c>
      <c r="AM72">
        <v>0</v>
      </c>
      <c r="AN72">
        <v>0</v>
      </c>
      <c r="AO72">
        <v>0</v>
      </c>
      <c r="AP72">
        <v>0.78089760000000008</v>
      </c>
      <c r="AQ72">
        <v>0</v>
      </c>
      <c r="AR72">
        <v>3.9258239999999995</v>
      </c>
      <c r="AS72">
        <v>2.6651102399999993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31.424082276581508</v>
      </c>
      <c r="BB72">
        <f t="shared" si="1"/>
        <v>733.15211799107317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145.22239737000001</v>
      </c>
      <c r="L73">
        <v>22.106221305916311</v>
      </c>
      <c r="M73">
        <v>0</v>
      </c>
      <c r="N73">
        <v>30</v>
      </c>
      <c r="O73">
        <v>25.189479190357066</v>
      </c>
      <c r="P73">
        <v>51.526912499999995</v>
      </c>
      <c r="Q73">
        <v>5.5422799999999999</v>
      </c>
      <c r="R73">
        <v>10.767085399999999</v>
      </c>
      <c r="S73">
        <v>6.7030853999999991</v>
      </c>
      <c r="T73">
        <v>0</v>
      </c>
      <c r="U73">
        <v>330.96230639999999</v>
      </c>
      <c r="V73">
        <v>3.9681771223021585</v>
      </c>
      <c r="W73">
        <v>11.783363482014385</v>
      </c>
      <c r="X73">
        <v>37.46260116906474</v>
      </c>
      <c r="Y73">
        <v>0</v>
      </c>
      <c r="Z73">
        <v>3.3293304000000004</v>
      </c>
      <c r="AA73">
        <v>10.70561232</v>
      </c>
      <c r="AB73">
        <v>6.6903803199999983</v>
      </c>
      <c r="AC73">
        <v>4.9163427200000003</v>
      </c>
      <c r="AD73">
        <v>6.9616594319999994</v>
      </c>
      <c r="AE73">
        <v>12.556885224</v>
      </c>
      <c r="AF73">
        <v>0</v>
      </c>
      <c r="AG73">
        <v>0</v>
      </c>
      <c r="AH73">
        <v>23.7651544</v>
      </c>
      <c r="AI73">
        <v>4.2034460000000005</v>
      </c>
      <c r="AJ73">
        <v>0</v>
      </c>
      <c r="AK73">
        <v>13.214300000000001</v>
      </c>
      <c r="AL73">
        <v>13.574600000000002</v>
      </c>
      <c r="AM73">
        <v>0</v>
      </c>
      <c r="AN73">
        <v>0</v>
      </c>
      <c r="AO73">
        <v>0</v>
      </c>
      <c r="AP73">
        <v>0.61821059999999983</v>
      </c>
      <c r="AQ73">
        <v>0</v>
      </c>
      <c r="AR73">
        <v>3.9258239999999995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32.404435931789784</v>
      </c>
      <c r="BB73">
        <f t="shared" si="1"/>
        <v>756.0246652238651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145.22239737000001</v>
      </c>
      <c r="L74">
        <v>27.099720584415589</v>
      </c>
      <c r="M74">
        <v>0</v>
      </c>
      <c r="N74">
        <v>30</v>
      </c>
      <c r="O74">
        <v>25.189479190357066</v>
      </c>
      <c r="P74">
        <v>51.526912499999995</v>
      </c>
      <c r="Q74">
        <v>3.8419023999999995</v>
      </c>
      <c r="R74">
        <v>7.4637392</v>
      </c>
      <c r="S74">
        <v>4.6465744000000004</v>
      </c>
      <c r="T74">
        <v>0</v>
      </c>
      <c r="U74">
        <v>330.96230639999999</v>
      </c>
      <c r="V74">
        <v>3.9681771223021585</v>
      </c>
      <c r="W74">
        <v>11.783363482014385</v>
      </c>
      <c r="X74">
        <v>37.46260116906474</v>
      </c>
      <c r="Y74">
        <v>0</v>
      </c>
      <c r="Z74">
        <v>3.3293304000000004</v>
      </c>
      <c r="AA74">
        <v>10.70561232</v>
      </c>
      <c r="AB74">
        <v>6.6903803199999983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23.7651544</v>
      </c>
      <c r="AI74">
        <v>4.2034460000000005</v>
      </c>
      <c r="AJ74">
        <v>0</v>
      </c>
      <c r="AK74">
        <v>13.214300000000001</v>
      </c>
      <c r="AL74">
        <v>13.574600000000002</v>
      </c>
      <c r="AM74">
        <v>0</v>
      </c>
      <c r="AN74">
        <v>0</v>
      </c>
      <c r="AO74">
        <v>0</v>
      </c>
      <c r="AP74">
        <v>0.61821059999999983</v>
      </c>
      <c r="AQ74">
        <v>0</v>
      </c>
      <c r="AR74">
        <v>3.9258239999999995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32.319493056136089</v>
      </c>
      <c r="BB74">
        <f t="shared" si="1"/>
        <v>754.04287257801798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165.02525604000004</v>
      </c>
      <c r="L75">
        <v>43.458424220779214</v>
      </c>
      <c r="M75">
        <v>0</v>
      </c>
      <c r="N75">
        <v>30</v>
      </c>
      <c r="O75">
        <v>25.189479190357066</v>
      </c>
      <c r="P75">
        <v>51.526912499999995</v>
      </c>
      <c r="Q75">
        <v>5.5422799999999999</v>
      </c>
      <c r="R75">
        <v>10.767085399999999</v>
      </c>
      <c r="S75">
        <v>6.7030853999999991</v>
      </c>
      <c r="T75">
        <v>0</v>
      </c>
      <c r="U75">
        <v>330.96230639999999</v>
      </c>
      <c r="V75">
        <v>3.9681771223021585</v>
      </c>
      <c r="W75">
        <v>11.783363482014385</v>
      </c>
      <c r="X75">
        <v>37.46260116906474</v>
      </c>
      <c r="Y75">
        <v>0</v>
      </c>
      <c r="Z75">
        <v>3.3293304000000004</v>
      </c>
      <c r="AA75">
        <v>10.70561232</v>
      </c>
      <c r="AB75">
        <v>6.6903803199999983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23.7651544</v>
      </c>
      <c r="AI75">
        <v>4.2034460000000005</v>
      </c>
      <c r="AJ75">
        <v>0</v>
      </c>
      <c r="AK75">
        <v>13.214300000000001</v>
      </c>
      <c r="AL75">
        <v>13.574600000000002</v>
      </c>
      <c r="AM75">
        <v>0</v>
      </c>
      <c r="AN75">
        <v>0</v>
      </c>
      <c r="AO75">
        <v>0</v>
      </c>
      <c r="AP75">
        <v>0.1301496</v>
      </c>
      <c r="AQ75">
        <v>0</v>
      </c>
      <c r="AR75">
        <v>5.0474879999999995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34.121949869090642</v>
      </c>
      <c r="BB75">
        <f t="shared" si="1"/>
        <v>796.09581587142702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165.02525604000004</v>
      </c>
      <c r="L76">
        <v>43.458424220779214</v>
      </c>
      <c r="M76">
        <v>0</v>
      </c>
      <c r="N76">
        <v>30</v>
      </c>
      <c r="O76">
        <v>25.189479190357066</v>
      </c>
      <c r="P76">
        <v>51.526912499999995</v>
      </c>
      <c r="Q76">
        <v>5.5422799999999999</v>
      </c>
      <c r="R76">
        <v>10.767085399999999</v>
      </c>
      <c r="S76">
        <v>6.7030853999999991</v>
      </c>
      <c r="T76">
        <v>0</v>
      </c>
      <c r="U76">
        <v>330.96230639999999</v>
      </c>
      <c r="V76">
        <v>3.9681771223021585</v>
      </c>
      <c r="W76">
        <v>11.783363482014385</v>
      </c>
      <c r="X76">
        <v>37.46260116906474</v>
      </c>
      <c r="Y76">
        <v>0</v>
      </c>
      <c r="Z76">
        <v>3.3293304000000004</v>
      </c>
      <c r="AA76">
        <v>10.70561232</v>
      </c>
      <c r="AB76">
        <v>6.6903803199999983</v>
      </c>
      <c r="AC76">
        <v>4.9163427200000003</v>
      </c>
      <c r="AD76">
        <v>6.9616594319999994</v>
      </c>
      <c r="AE76">
        <v>7.1694040000000001</v>
      </c>
      <c r="AF76">
        <v>0</v>
      </c>
      <c r="AG76">
        <v>0</v>
      </c>
      <c r="AH76">
        <v>23.7651544</v>
      </c>
      <c r="AI76">
        <v>4.2034460000000005</v>
      </c>
      <c r="AJ76">
        <v>0</v>
      </c>
      <c r="AK76">
        <v>13.214300000000001</v>
      </c>
      <c r="AL76">
        <v>13.574600000000002</v>
      </c>
      <c r="AM76">
        <v>0</v>
      </c>
      <c r="AN76">
        <v>0</v>
      </c>
      <c r="AO76">
        <v>0</v>
      </c>
      <c r="AP76">
        <v>0.1301496</v>
      </c>
      <c r="AQ76">
        <v>0</v>
      </c>
      <c r="AR76">
        <v>5.0474879999999995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33.900524607090645</v>
      </c>
      <c r="BB76">
        <f t="shared" si="1"/>
        <v>790.92975990942693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165.02525604000004</v>
      </c>
      <c r="L77">
        <v>43.458424220779214</v>
      </c>
      <c r="M77">
        <v>0</v>
      </c>
      <c r="N77">
        <v>30</v>
      </c>
      <c r="O77">
        <v>25.189479190357066</v>
      </c>
      <c r="P77">
        <v>51.526912499999995</v>
      </c>
      <c r="Q77">
        <v>5.5422799999999999</v>
      </c>
      <c r="R77">
        <v>10.767085399999999</v>
      </c>
      <c r="S77">
        <v>6.7030853999999991</v>
      </c>
      <c r="T77">
        <v>0</v>
      </c>
      <c r="U77">
        <v>330.96230639999999</v>
      </c>
      <c r="V77">
        <v>3.9681771223021585</v>
      </c>
      <c r="W77">
        <v>11.783363482014385</v>
      </c>
      <c r="X77">
        <v>37.46260116906474</v>
      </c>
      <c r="Y77">
        <v>0</v>
      </c>
      <c r="Z77">
        <v>3.3293304000000004</v>
      </c>
      <c r="AA77">
        <v>10.70561232</v>
      </c>
      <c r="AB77">
        <v>6.6903803199999983</v>
      </c>
      <c r="AC77">
        <v>4.9163427200000003</v>
      </c>
      <c r="AD77">
        <v>6.9616594319999994</v>
      </c>
      <c r="AE77">
        <v>7.1694040000000001</v>
      </c>
      <c r="AF77">
        <v>0</v>
      </c>
      <c r="AG77">
        <v>0</v>
      </c>
      <c r="AH77">
        <v>23.7651544</v>
      </c>
      <c r="AI77">
        <v>4.2034460000000005</v>
      </c>
      <c r="AJ77">
        <v>0</v>
      </c>
      <c r="AK77">
        <v>13.214300000000001</v>
      </c>
      <c r="AL77">
        <v>13.574600000000002</v>
      </c>
      <c r="AM77">
        <v>0</v>
      </c>
      <c r="AN77">
        <v>0</v>
      </c>
      <c r="AO77">
        <v>0</v>
      </c>
      <c r="AP77">
        <v>0.1301496</v>
      </c>
      <c r="AQ77">
        <v>0</v>
      </c>
      <c r="AR77">
        <v>5.0474879999999995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33.900524607090645</v>
      </c>
      <c r="BB77">
        <f t="shared" si="1"/>
        <v>790.92975990942693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165.02525604000004</v>
      </c>
      <c r="L78">
        <v>43.458424220779214</v>
      </c>
      <c r="M78">
        <v>0</v>
      </c>
      <c r="N78">
        <v>30</v>
      </c>
      <c r="O78">
        <v>25.189479190357066</v>
      </c>
      <c r="P78">
        <v>51.526912499999995</v>
      </c>
      <c r="Q78">
        <v>5.5422799999999999</v>
      </c>
      <c r="R78">
        <v>10.767085399999999</v>
      </c>
      <c r="S78">
        <v>6.7030853999999991</v>
      </c>
      <c r="T78">
        <v>0</v>
      </c>
      <c r="U78">
        <v>330.96230639999999</v>
      </c>
      <c r="V78">
        <v>3.9681771223021585</v>
      </c>
      <c r="W78">
        <v>11.783363482014385</v>
      </c>
      <c r="X78">
        <v>37.46260116906474</v>
      </c>
      <c r="Y78">
        <v>0</v>
      </c>
      <c r="Z78">
        <v>3.3293304000000004</v>
      </c>
      <c r="AA78">
        <v>10.70561232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13.214300000000001</v>
      </c>
      <c r="AL78">
        <v>13.574600000000002</v>
      </c>
      <c r="AM78">
        <v>0</v>
      </c>
      <c r="AN78">
        <v>0</v>
      </c>
      <c r="AO78">
        <v>0</v>
      </c>
      <c r="AP78">
        <v>0.1301496</v>
      </c>
      <c r="AQ78">
        <v>0</v>
      </c>
      <c r="AR78">
        <v>5.0474879999999995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33.753193177090637</v>
      </c>
      <c r="BB78">
        <f t="shared" si="1"/>
        <v>787.49238933942695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165.02525604000004</v>
      </c>
      <c r="L79">
        <v>43.458424220779214</v>
      </c>
      <c r="M79">
        <v>0</v>
      </c>
      <c r="N79">
        <v>30</v>
      </c>
      <c r="O79">
        <v>25.189479190357066</v>
      </c>
      <c r="P79">
        <v>51.526912499999995</v>
      </c>
      <c r="Q79">
        <v>5.5422799999999999</v>
      </c>
      <c r="R79">
        <v>10.767085399999999</v>
      </c>
      <c r="S79">
        <v>6.7030853999999991</v>
      </c>
      <c r="T79">
        <v>0</v>
      </c>
      <c r="U79">
        <v>330.96230639999999</v>
      </c>
      <c r="V79">
        <v>3.9681771223021585</v>
      </c>
      <c r="W79">
        <v>11.783363482014385</v>
      </c>
      <c r="X79">
        <v>37.46260116906474</v>
      </c>
      <c r="Y79">
        <v>0</v>
      </c>
      <c r="Z79">
        <v>3.3293304000000004</v>
      </c>
      <c r="AA79">
        <v>10.70561232</v>
      </c>
      <c r="AB79">
        <v>3.3451901599999991</v>
      </c>
      <c r="AC79">
        <v>4.9163427200000003</v>
      </c>
      <c r="AD79">
        <v>6.9616594319999994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13.214300000000001</v>
      </c>
      <c r="AL79">
        <v>8.8530000000000033</v>
      </c>
      <c r="AM79">
        <v>0</v>
      </c>
      <c r="AN79">
        <v>0</v>
      </c>
      <c r="AO79">
        <v>0</v>
      </c>
      <c r="AP79">
        <v>0.1301496</v>
      </c>
      <c r="AQ79">
        <v>0</v>
      </c>
      <c r="AR79">
        <v>5.0474879999999995</v>
      </c>
      <c r="AS79">
        <v>6.2185905599999991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33.418704963882384</v>
      </c>
      <c r="BB79">
        <f t="shared" si="1"/>
        <v>779.68846955263518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165.02525604000004</v>
      </c>
      <c r="L80">
        <v>43.458424220779214</v>
      </c>
      <c r="M80">
        <v>0</v>
      </c>
      <c r="N80">
        <v>30</v>
      </c>
      <c r="O80">
        <v>25.189479190357066</v>
      </c>
      <c r="P80">
        <v>51.526912499999995</v>
      </c>
      <c r="Q80">
        <v>5.5422799999999999</v>
      </c>
      <c r="R80">
        <v>10.767085399999999</v>
      </c>
      <c r="S80">
        <v>6.7030853999999991</v>
      </c>
      <c r="T80">
        <v>0</v>
      </c>
      <c r="U80">
        <v>330.96230639999999</v>
      </c>
      <c r="V80">
        <v>3.9681771223021585</v>
      </c>
      <c r="W80">
        <v>11.783363482014385</v>
      </c>
      <c r="X80">
        <v>37.46260116906474</v>
      </c>
      <c r="Y80">
        <v>0</v>
      </c>
      <c r="Z80">
        <v>1.6646652000000002</v>
      </c>
      <c r="AA80">
        <v>10.70561232</v>
      </c>
      <c r="AB80">
        <v>3.3451901599999991</v>
      </c>
      <c r="AC80">
        <v>4.9163427200000003</v>
      </c>
      <c r="AD80">
        <v>4.6411062880000005</v>
      </c>
      <c r="AE80">
        <v>1.303528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13.214300000000001</v>
      </c>
      <c r="AL80">
        <v>8.8530000000000033</v>
      </c>
      <c r="AM80">
        <v>0</v>
      </c>
      <c r="AN80">
        <v>0</v>
      </c>
      <c r="AO80">
        <v>0</v>
      </c>
      <c r="AP80">
        <v>0.1301496</v>
      </c>
      <c r="AQ80">
        <v>0</v>
      </c>
      <c r="AR80">
        <v>5.0474879999999995</v>
      </c>
      <c r="AS80">
        <v>6.2185905599999991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33.134577515882391</v>
      </c>
      <c r="BB80">
        <f t="shared" si="1"/>
        <v>773.05952065663507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165.02525604000004</v>
      </c>
      <c r="L81">
        <v>39.848124242424248</v>
      </c>
      <c r="M81">
        <v>0</v>
      </c>
      <c r="N81">
        <v>30</v>
      </c>
      <c r="O81">
        <v>25.189479190357066</v>
      </c>
      <c r="P81">
        <v>51.526912499999995</v>
      </c>
      <c r="Q81">
        <v>5.5422799999999999</v>
      </c>
      <c r="R81">
        <v>10.767085399999999</v>
      </c>
      <c r="S81">
        <v>6.7030853999999991</v>
      </c>
      <c r="T81">
        <v>0</v>
      </c>
      <c r="U81">
        <v>330.96230639999999</v>
      </c>
      <c r="V81">
        <v>5.2379612949640286</v>
      </c>
      <c r="W81">
        <v>11.783363482014385</v>
      </c>
      <c r="X81">
        <v>37.46260116906474</v>
      </c>
      <c r="Y81">
        <v>0</v>
      </c>
      <c r="Z81">
        <v>1.6646652000000002</v>
      </c>
      <c r="AA81">
        <v>7.1370748800000001</v>
      </c>
      <c r="AB81">
        <v>3.3451901599999991</v>
      </c>
      <c r="AC81">
        <v>1.87597288</v>
      </c>
      <c r="AD81">
        <v>2.2816312000000001</v>
      </c>
      <c r="AE81">
        <v>1.303528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13.214300000000001</v>
      </c>
      <c r="AL81">
        <v>8.8530000000000033</v>
      </c>
      <c r="AM81">
        <v>0</v>
      </c>
      <c r="AN81">
        <v>0</v>
      </c>
      <c r="AO81">
        <v>0</v>
      </c>
      <c r="AP81">
        <v>0.1301496</v>
      </c>
      <c r="AQ81">
        <v>0</v>
      </c>
      <c r="AR81">
        <v>10.094975999999999</v>
      </c>
      <c r="AS81">
        <v>4.7835311999999997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32.574065490268403</v>
      </c>
      <c r="BB81">
        <f t="shared" si="1"/>
        <v>759.98227454855601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165.02525604000004</v>
      </c>
      <c r="L82">
        <v>39.848124242424248</v>
      </c>
      <c r="M82">
        <v>0</v>
      </c>
      <c r="N82">
        <v>30</v>
      </c>
      <c r="O82">
        <v>25.189479190357066</v>
      </c>
      <c r="P82">
        <v>51.526912499999995</v>
      </c>
      <c r="Q82">
        <v>5.5422799999999999</v>
      </c>
      <c r="R82">
        <v>10.767085399999999</v>
      </c>
      <c r="S82">
        <v>6.7030853999999991</v>
      </c>
      <c r="T82">
        <v>0</v>
      </c>
      <c r="U82">
        <v>330.96230639999999</v>
      </c>
      <c r="V82">
        <v>5.2379612949640286</v>
      </c>
      <c r="W82">
        <v>11.783363482014385</v>
      </c>
      <c r="X82">
        <v>37.46260116906474</v>
      </c>
      <c r="Y82">
        <v>0</v>
      </c>
      <c r="Z82">
        <v>1.6646652000000002</v>
      </c>
      <c r="AA82">
        <v>7.1370748800000001</v>
      </c>
      <c r="AB82">
        <v>1.6251935999999996</v>
      </c>
      <c r="AC82">
        <v>0</v>
      </c>
      <c r="AD82">
        <v>0</v>
      </c>
      <c r="AE82">
        <v>1.303528</v>
      </c>
      <c r="AF82">
        <v>0</v>
      </c>
      <c r="AG82">
        <v>0</v>
      </c>
      <c r="AH82">
        <v>14.8652484</v>
      </c>
      <c r="AI82">
        <v>0</v>
      </c>
      <c r="AJ82">
        <v>0</v>
      </c>
      <c r="AK82">
        <v>13.214300000000001</v>
      </c>
      <c r="AL82">
        <v>8.8530000000000033</v>
      </c>
      <c r="AM82">
        <v>0</v>
      </c>
      <c r="AN82">
        <v>0</v>
      </c>
      <c r="AO82">
        <v>0</v>
      </c>
      <c r="AP82">
        <v>0.1301496</v>
      </c>
      <c r="AQ82">
        <v>0</v>
      </c>
      <c r="AR82">
        <v>10.094975999999999</v>
      </c>
      <c r="AS82">
        <v>4.7835311999999997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32.210896798268408</v>
      </c>
      <c r="BB82">
        <f t="shared" si="1"/>
        <v>751.50922520055599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165.02525604000004</v>
      </c>
      <c r="L83">
        <v>39.848124242424248</v>
      </c>
      <c r="M83">
        <v>0</v>
      </c>
      <c r="N83">
        <v>30</v>
      </c>
      <c r="O83">
        <v>25.189479190357066</v>
      </c>
      <c r="P83">
        <v>51.526912499999995</v>
      </c>
      <c r="Q83">
        <v>5.5422799999999999</v>
      </c>
      <c r="R83">
        <v>10.767085399999999</v>
      </c>
      <c r="S83">
        <v>6.7030853999999991</v>
      </c>
      <c r="T83">
        <v>0</v>
      </c>
      <c r="U83">
        <v>330.96230639999999</v>
      </c>
      <c r="V83">
        <v>5.2379612949640286</v>
      </c>
      <c r="W83">
        <v>11.783363482014385</v>
      </c>
      <c r="X83">
        <v>37.46260116906474</v>
      </c>
      <c r="Y83">
        <v>0</v>
      </c>
      <c r="Z83">
        <v>1.6646652000000002</v>
      </c>
      <c r="AA83">
        <v>3.5685374399999996</v>
      </c>
      <c r="AB83">
        <v>0</v>
      </c>
      <c r="AC83">
        <v>0</v>
      </c>
      <c r="AD83">
        <v>0</v>
      </c>
      <c r="AE83">
        <v>1.0428223999999999</v>
      </c>
      <c r="AF83">
        <v>0</v>
      </c>
      <c r="AG83">
        <v>0</v>
      </c>
      <c r="AH83">
        <v>11.8825772</v>
      </c>
      <c r="AI83">
        <v>0</v>
      </c>
      <c r="AJ83">
        <v>0</v>
      </c>
      <c r="AK83">
        <v>13.214300000000001</v>
      </c>
      <c r="AL83">
        <v>8.8530000000000033</v>
      </c>
      <c r="AM83">
        <v>0</v>
      </c>
      <c r="AN83">
        <v>0</v>
      </c>
      <c r="AO83">
        <v>0</v>
      </c>
      <c r="AP83">
        <v>0.1301496</v>
      </c>
      <c r="AQ83">
        <v>0</v>
      </c>
      <c r="AR83">
        <v>10.094975999999999</v>
      </c>
      <c r="AS83">
        <v>4.7835311999999997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31.864131934268407</v>
      </c>
      <c r="BB83">
        <f t="shared" si="1"/>
        <v>743.418882224556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165.02525604000004</v>
      </c>
      <c r="L84">
        <v>39.848124242424248</v>
      </c>
      <c r="M84">
        <v>0</v>
      </c>
      <c r="N84">
        <v>30</v>
      </c>
      <c r="O84">
        <v>25.189479190357066</v>
      </c>
      <c r="P84">
        <v>51.526912499999995</v>
      </c>
      <c r="Q84">
        <v>5.5422799999999999</v>
      </c>
      <c r="R84">
        <v>10.767085399999999</v>
      </c>
      <c r="S84">
        <v>6.7030853999999991</v>
      </c>
      <c r="T84">
        <v>0</v>
      </c>
      <c r="U84">
        <v>330.96230639999999</v>
      </c>
      <c r="V84">
        <v>5.2379612949640286</v>
      </c>
      <c r="W84">
        <v>11.783363482014385</v>
      </c>
      <c r="X84">
        <v>37.46260116906474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5.9412886</v>
      </c>
      <c r="AI84">
        <v>0</v>
      </c>
      <c r="AJ84">
        <v>0</v>
      </c>
      <c r="AK84">
        <v>13.214300000000001</v>
      </c>
      <c r="AL84">
        <v>8.8530000000000033</v>
      </c>
      <c r="AM84">
        <v>0</v>
      </c>
      <c r="AN84">
        <v>0</v>
      </c>
      <c r="AO84">
        <v>0</v>
      </c>
      <c r="AP84">
        <v>0.1301496</v>
      </c>
      <c r="AQ84">
        <v>0</v>
      </c>
      <c r="AR84">
        <v>3.3649919999999995</v>
      </c>
      <c r="AS84">
        <v>4.0318334400000007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31.094684654268402</v>
      </c>
      <c r="BB84">
        <f t="shared" si="1"/>
        <v>725.46698010455623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165.02525604000004</v>
      </c>
      <c r="L85">
        <v>39.824155445887449</v>
      </c>
      <c r="M85">
        <v>0</v>
      </c>
      <c r="N85">
        <v>30</v>
      </c>
      <c r="O85">
        <v>25.189479190357066</v>
      </c>
      <c r="P85">
        <v>51.526912499999995</v>
      </c>
      <c r="Q85">
        <v>5.5422799999999999</v>
      </c>
      <c r="R85">
        <v>10.767085399999999</v>
      </c>
      <c r="S85">
        <v>6.7030853999999991</v>
      </c>
      <c r="T85">
        <v>0</v>
      </c>
      <c r="U85">
        <v>330.96230639999999</v>
      </c>
      <c r="V85">
        <v>5.2379612949640286</v>
      </c>
      <c r="W85">
        <v>11.783363482014385</v>
      </c>
      <c r="X85">
        <v>37.46260116906474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13.214300000000001</v>
      </c>
      <c r="AL85">
        <v>8.8530000000000033</v>
      </c>
      <c r="AM85">
        <v>0</v>
      </c>
      <c r="AN85">
        <v>0</v>
      </c>
      <c r="AO85">
        <v>0</v>
      </c>
      <c r="AP85">
        <v>0.1301496</v>
      </c>
      <c r="AQ85">
        <v>0</v>
      </c>
      <c r="AR85">
        <v>3.3649919999999995</v>
      </c>
      <c r="AS85">
        <v>4.0318334400000007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30.849512572730735</v>
      </c>
      <c r="BB85">
        <f t="shared" si="1"/>
        <v>719.7468947895569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162.59418900000003</v>
      </c>
      <c r="L86">
        <v>27.040797292929295</v>
      </c>
      <c r="M86">
        <v>0</v>
      </c>
      <c r="N86">
        <v>30</v>
      </c>
      <c r="O86">
        <v>25.189479190357066</v>
      </c>
      <c r="P86">
        <v>51.526912499999995</v>
      </c>
      <c r="Q86">
        <v>3.8419023999999995</v>
      </c>
      <c r="R86">
        <v>7.4637392</v>
      </c>
      <c r="S86">
        <v>4.6465744000000004</v>
      </c>
      <c r="T86">
        <v>0</v>
      </c>
      <c r="U86">
        <v>330.96230639999999</v>
      </c>
      <c r="V86">
        <v>3.7142202877697841</v>
      </c>
      <c r="W86">
        <v>11.783363482014385</v>
      </c>
      <c r="X86">
        <v>37.46260116906474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13.214300000000001</v>
      </c>
      <c r="AL86">
        <v>8.8530000000000033</v>
      </c>
      <c r="AM86">
        <v>0</v>
      </c>
      <c r="AN86">
        <v>0</v>
      </c>
      <c r="AO86">
        <v>0</v>
      </c>
      <c r="AP86">
        <v>0.19522440000000002</v>
      </c>
      <c r="AQ86">
        <v>0</v>
      </c>
      <c r="AR86">
        <v>3.3649919999999995</v>
      </c>
      <c r="AS86">
        <v>4.0318334400000007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29.874072727248453</v>
      </c>
      <c r="BB86">
        <f t="shared" si="1"/>
        <v>696.98900843488696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156.99279600000006</v>
      </c>
      <c r="L87">
        <v>22.047298014430016</v>
      </c>
      <c r="M87">
        <v>0</v>
      </c>
      <c r="N87">
        <v>30</v>
      </c>
      <c r="O87">
        <v>25.189479190357066</v>
      </c>
      <c r="P87">
        <v>51.526912499999995</v>
      </c>
      <c r="Q87">
        <v>5.5422799999999999</v>
      </c>
      <c r="R87">
        <v>10.767085399999999</v>
      </c>
      <c r="S87">
        <v>6.7030853999999991</v>
      </c>
      <c r="T87">
        <v>0</v>
      </c>
      <c r="U87">
        <v>330.96230639999999</v>
      </c>
      <c r="V87">
        <v>3.7142202877697841</v>
      </c>
      <c r="W87">
        <v>11.783363482014385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13.214300000000001</v>
      </c>
      <c r="AL87">
        <v>8.8530000000000033</v>
      </c>
      <c r="AM87">
        <v>0</v>
      </c>
      <c r="AN87">
        <v>0</v>
      </c>
      <c r="AO87">
        <v>0</v>
      </c>
      <c r="AP87">
        <v>0.19522440000000002</v>
      </c>
      <c r="AQ87">
        <v>0</v>
      </c>
      <c r="AR87">
        <v>3.3649919999999995</v>
      </c>
      <c r="AS87">
        <v>4.0318334400000007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29.728798350602148</v>
      </c>
      <c r="BB87">
        <f t="shared" si="1"/>
        <v>693.59962533303406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162.54612899999998</v>
      </c>
      <c r="L88">
        <v>22.047298014430016</v>
      </c>
      <c r="M88">
        <v>0</v>
      </c>
      <c r="N88">
        <v>30</v>
      </c>
      <c r="O88">
        <v>25.189479190357066</v>
      </c>
      <c r="P88">
        <v>51.526912499999995</v>
      </c>
      <c r="Q88">
        <v>5.5422799999999999</v>
      </c>
      <c r="R88">
        <v>10.767085399999999</v>
      </c>
      <c r="S88">
        <v>6.7030853999999991</v>
      </c>
      <c r="T88">
        <v>0</v>
      </c>
      <c r="U88">
        <v>330.96230639999999</v>
      </c>
      <c r="V88">
        <v>3.7142202877697841</v>
      </c>
      <c r="W88">
        <v>11.783363482014385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13.214300000000001</v>
      </c>
      <c r="AL88">
        <v>8.8530000000000033</v>
      </c>
      <c r="AM88">
        <v>0</v>
      </c>
      <c r="AN88">
        <v>0</v>
      </c>
      <c r="AO88">
        <v>0</v>
      </c>
      <c r="AP88">
        <v>0.19522440000000002</v>
      </c>
      <c r="AQ88">
        <v>0</v>
      </c>
      <c r="AR88">
        <v>3.3649919999999995</v>
      </c>
      <c r="AS88">
        <v>4.0318334400000007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29.957040336902082</v>
      </c>
      <c r="BB88">
        <f t="shared" si="1"/>
        <v>698.92471634673393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139.64503436999999</v>
      </c>
      <c r="L89">
        <v>22.047298014430016</v>
      </c>
      <c r="M89">
        <v>0</v>
      </c>
      <c r="N89">
        <v>30</v>
      </c>
      <c r="O89">
        <v>25.189479190357066</v>
      </c>
      <c r="P89">
        <v>51.526912499999995</v>
      </c>
      <c r="Q89">
        <v>3.3891982</v>
      </c>
      <c r="R89">
        <v>7.1164958000000018</v>
      </c>
      <c r="S89">
        <v>4.3790869999999993</v>
      </c>
      <c r="T89">
        <v>0</v>
      </c>
      <c r="U89">
        <v>330.96230639999999</v>
      </c>
      <c r="V89">
        <v>2.0990548201438841</v>
      </c>
      <c r="W89">
        <v>9.2768069856115094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13.214300000000001</v>
      </c>
      <c r="AL89">
        <v>5.3118000000000007</v>
      </c>
      <c r="AM89">
        <v>0</v>
      </c>
      <c r="AN89">
        <v>0</v>
      </c>
      <c r="AO89">
        <v>0</v>
      </c>
      <c r="AP89">
        <v>0.19522440000000002</v>
      </c>
      <c r="AQ89">
        <v>0</v>
      </c>
      <c r="AR89">
        <v>11.21664</v>
      </c>
      <c r="AS89">
        <v>4.7835311999999997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28.720409915340241</v>
      </c>
      <c r="BB89">
        <f t="shared" si="1"/>
        <v>670.07300613426708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139.64503436999999</v>
      </c>
      <c r="L90">
        <v>22.047298014430016</v>
      </c>
      <c r="M90">
        <v>0</v>
      </c>
      <c r="N90">
        <v>30</v>
      </c>
      <c r="O90">
        <v>25.189479190357066</v>
      </c>
      <c r="P90">
        <v>51.526912499999995</v>
      </c>
      <c r="Q90">
        <v>3.3891982</v>
      </c>
      <c r="R90">
        <v>7.1164958000000018</v>
      </c>
      <c r="S90">
        <v>4.3790869999999993</v>
      </c>
      <c r="T90">
        <v>0</v>
      </c>
      <c r="U90">
        <v>330.96230639999999</v>
      </c>
      <c r="V90">
        <v>2.3984615474820141</v>
      </c>
      <c r="W90">
        <v>9.1842219424460438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13.214300000000001</v>
      </c>
      <c r="AL90">
        <v>5.3118000000000007</v>
      </c>
      <c r="AM90">
        <v>0</v>
      </c>
      <c r="AN90">
        <v>0</v>
      </c>
      <c r="AO90">
        <v>0</v>
      </c>
      <c r="AP90">
        <v>0.26029919999999995</v>
      </c>
      <c r="AQ90">
        <v>0</v>
      </c>
      <c r="AR90">
        <v>11.21664</v>
      </c>
      <c r="AS90">
        <v>4.7835311999999997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28.731584724548874</v>
      </c>
      <c r="BB90">
        <f t="shared" si="1"/>
        <v>670.33372780923105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134.87798699999999</v>
      </c>
      <c r="L91">
        <v>22.047298014430016</v>
      </c>
      <c r="M91">
        <v>0</v>
      </c>
      <c r="N91">
        <v>30</v>
      </c>
      <c r="O91">
        <v>25.189479190357066</v>
      </c>
      <c r="P91">
        <v>51.526912499999995</v>
      </c>
      <c r="Q91">
        <v>3.3891982</v>
      </c>
      <c r="R91">
        <v>7.1164958000000018</v>
      </c>
      <c r="S91">
        <v>4.3790869999999993</v>
      </c>
      <c r="T91">
        <v>0</v>
      </c>
      <c r="U91">
        <v>330.96230639999999</v>
      </c>
      <c r="V91">
        <v>2.447386331654676</v>
      </c>
      <c r="W91">
        <v>9.1842219424460438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13.214300000000001</v>
      </c>
      <c r="AL91">
        <v>5.3118000000000007</v>
      </c>
      <c r="AM91">
        <v>0</v>
      </c>
      <c r="AN91">
        <v>0</v>
      </c>
      <c r="AO91">
        <v>0</v>
      </c>
      <c r="AP91">
        <v>0.26029919999999995</v>
      </c>
      <c r="AQ91">
        <v>0</v>
      </c>
      <c r="AR91">
        <v>1.121664</v>
      </c>
      <c r="AS91">
        <v>4.0318334400000007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28.091871639364719</v>
      </c>
      <c r="BB91">
        <f t="shared" si="1"/>
        <v>655.40864454858786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137.90336400000004</v>
      </c>
      <c r="L92">
        <v>22.047298014430016</v>
      </c>
      <c r="M92">
        <v>0</v>
      </c>
      <c r="N92">
        <v>30</v>
      </c>
      <c r="O92">
        <v>25.189479190357066</v>
      </c>
      <c r="P92">
        <v>51.526912499999995</v>
      </c>
      <c r="Q92">
        <v>3.3891982</v>
      </c>
      <c r="R92">
        <v>7.1164958000000018</v>
      </c>
      <c r="S92">
        <v>4.3790869999999993</v>
      </c>
      <c r="T92">
        <v>0</v>
      </c>
      <c r="U92">
        <v>330.96230639999999</v>
      </c>
      <c r="V92">
        <v>2.447386331654676</v>
      </c>
      <c r="W92">
        <v>9.1842219424460438</v>
      </c>
      <c r="X92">
        <v>31.048991151079139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13.214300000000001</v>
      </c>
      <c r="AL92">
        <v>5.3118000000000007</v>
      </c>
      <c r="AM92">
        <v>0</v>
      </c>
      <c r="AN92">
        <v>0</v>
      </c>
      <c r="AO92">
        <v>0</v>
      </c>
      <c r="AP92">
        <v>0.26029919999999995</v>
      </c>
      <c r="AQ92">
        <v>0</v>
      </c>
      <c r="AR92">
        <v>1.121664</v>
      </c>
      <c r="AS92">
        <v>4.0318334400000007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27.952615312482038</v>
      </c>
      <c r="BB92">
        <f t="shared" si="1"/>
        <v>652.15966785748481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139.64503436999999</v>
      </c>
      <c r="L93">
        <v>22.047298014430016</v>
      </c>
      <c r="M93">
        <v>0</v>
      </c>
      <c r="N93">
        <v>30</v>
      </c>
      <c r="O93">
        <v>25.189479190357066</v>
      </c>
      <c r="P93">
        <v>35.718883200000008</v>
      </c>
      <c r="Q93">
        <v>3.3891982</v>
      </c>
      <c r="R93">
        <v>7.1164958000000018</v>
      </c>
      <c r="S93">
        <v>4.3790869999999993</v>
      </c>
      <c r="T93">
        <v>0</v>
      </c>
      <c r="U93">
        <v>330.96230639999999</v>
      </c>
      <c r="V93">
        <v>2.4677808431654675</v>
      </c>
      <c r="W93">
        <v>9.1842219424460438</v>
      </c>
      <c r="X93">
        <v>31.048991151079139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13.214300000000001</v>
      </c>
      <c r="AL93">
        <v>5.3118000000000007</v>
      </c>
      <c r="AM93">
        <v>0</v>
      </c>
      <c r="AN93">
        <v>0</v>
      </c>
      <c r="AO93">
        <v>0</v>
      </c>
      <c r="AP93">
        <v>0.26029919999999995</v>
      </c>
      <c r="AQ93">
        <v>0</v>
      </c>
      <c r="AR93">
        <v>1.121664</v>
      </c>
      <c r="AS93">
        <v>4.0318334400000007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27.375326061492785</v>
      </c>
      <c r="BB93">
        <f t="shared" si="1"/>
        <v>638.6909926899848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120.60416699999999</v>
      </c>
      <c r="L94">
        <v>22.047298014430016</v>
      </c>
      <c r="M94">
        <v>0</v>
      </c>
      <c r="N94">
        <v>30</v>
      </c>
      <c r="O94">
        <v>25.189479190357066</v>
      </c>
      <c r="P94">
        <v>35.718883200000008</v>
      </c>
      <c r="Q94">
        <v>3.3891982</v>
      </c>
      <c r="R94">
        <v>7.1164958000000018</v>
      </c>
      <c r="S94">
        <v>4.3790869999999993</v>
      </c>
      <c r="T94">
        <v>0</v>
      </c>
      <c r="U94">
        <v>330.96230639999999</v>
      </c>
      <c r="V94">
        <v>2.4677808431654675</v>
      </c>
      <c r="W94">
        <v>9.1842219424460438</v>
      </c>
      <c r="X94">
        <v>31.048991151079139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13.214300000000001</v>
      </c>
      <c r="AL94">
        <v>5.3118000000000007</v>
      </c>
      <c r="AM94">
        <v>0</v>
      </c>
      <c r="AN94">
        <v>0</v>
      </c>
      <c r="AO94">
        <v>0</v>
      </c>
      <c r="AP94">
        <v>0.26029919999999995</v>
      </c>
      <c r="AQ94">
        <v>0</v>
      </c>
      <c r="AR94">
        <v>1.121664</v>
      </c>
      <c r="AS94">
        <v>4.0318334400000007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26.592746338092795</v>
      </c>
      <c r="BB94">
        <f t="shared" si="1"/>
        <v>620.43270504338489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100.224324</v>
      </c>
      <c r="L95">
        <v>22.047298014430016</v>
      </c>
      <c r="M95">
        <v>0</v>
      </c>
      <c r="N95">
        <v>30</v>
      </c>
      <c r="O95">
        <v>25.189479190357066</v>
      </c>
      <c r="P95">
        <v>35.718883200000008</v>
      </c>
      <c r="Q95">
        <v>3.3891982</v>
      </c>
      <c r="R95">
        <v>7.1164958000000018</v>
      </c>
      <c r="S95">
        <v>4.3790869999999993</v>
      </c>
      <c r="T95">
        <v>0</v>
      </c>
      <c r="U95">
        <v>330.96230639999999</v>
      </c>
      <c r="V95">
        <v>2.4490858107913667</v>
      </c>
      <c r="W95">
        <v>9.1842219424460438</v>
      </c>
      <c r="X95">
        <v>31.048991151079139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13.214300000000001</v>
      </c>
      <c r="AL95">
        <v>5.3118000000000007</v>
      </c>
      <c r="AM95">
        <v>0</v>
      </c>
      <c r="AN95">
        <v>0</v>
      </c>
      <c r="AO95">
        <v>0</v>
      </c>
      <c r="AP95">
        <v>0.26029919999999995</v>
      </c>
      <c r="AQ95">
        <v>0</v>
      </c>
      <c r="AR95">
        <v>1.121664</v>
      </c>
      <c r="AS95">
        <v>4.0318334400000007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25.754366317411495</v>
      </c>
      <c r="BB95">
        <f t="shared" si="1"/>
        <v>600.87254703169208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90.284689608299999</v>
      </c>
      <c r="L96">
        <v>22.047298014430016</v>
      </c>
      <c r="M96">
        <v>0</v>
      </c>
      <c r="N96">
        <v>30</v>
      </c>
      <c r="O96">
        <v>25.189479190357066</v>
      </c>
      <c r="P96">
        <v>35.718883200000008</v>
      </c>
      <c r="Q96">
        <v>2.9981022080000002</v>
      </c>
      <c r="R96">
        <v>4.4834324859999999</v>
      </c>
      <c r="S96">
        <v>3.5410228900000003</v>
      </c>
      <c r="T96">
        <v>0</v>
      </c>
      <c r="U96">
        <v>330.96230639999999</v>
      </c>
      <c r="V96">
        <v>2.4490858107913667</v>
      </c>
      <c r="W96">
        <v>9.1842219424460438</v>
      </c>
      <c r="X96">
        <v>31.048991151079139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13.214300000000001</v>
      </c>
      <c r="AL96">
        <v>5.3118000000000007</v>
      </c>
      <c r="AM96">
        <v>0</v>
      </c>
      <c r="AN96">
        <v>0</v>
      </c>
      <c r="AO96">
        <v>0</v>
      </c>
      <c r="AP96">
        <v>0.26029919999999995</v>
      </c>
      <c r="AQ96">
        <v>0</v>
      </c>
      <c r="AR96">
        <v>1.121664</v>
      </c>
      <c r="AS96">
        <v>4.0318334400000007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25.187110126311509</v>
      </c>
      <c r="BB96">
        <f t="shared" si="1"/>
        <v>587.63794541509208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90.28719761939999</v>
      </c>
      <c r="L97">
        <v>22.047298014430016</v>
      </c>
      <c r="M97">
        <v>0</v>
      </c>
      <c r="N97">
        <v>30</v>
      </c>
      <c r="O97">
        <v>25.189479190357066</v>
      </c>
      <c r="P97">
        <v>35.718883200000008</v>
      </c>
      <c r="Q97">
        <v>2.9981022080000002</v>
      </c>
      <c r="R97">
        <v>4.6744288019999995</v>
      </c>
      <c r="S97">
        <v>3.5410228900000003</v>
      </c>
      <c r="T97">
        <v>0</v>
      </c>
      <c r="U97">
        <v>330.96230639999999</v>
      </c>
      <c r="V97">
        <v>2.0298853589928054</v>
      </c>
      <c r="W97">
        <v>9.1842219424460438</v>
      </c>
      <c r="X97">
        <v>31.048991151079139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13.214300000000001</v>
      </c>
      <c r="AL97">
        <v>5.3118000000000007</v>
      </c>
      <c r="AM97">
        <v>0</v>
      </c>
      <c r="AN97">
        <v>0</v>
      </c>
      <c r="AO97">
        <v>0</v>
      </c>
      <c r="AP97">
        <v>0.26029919999999995</v>
      </c>
      <c r="AQ97">
        <v>0</v>
      </c>
      <c r="AR97">
        <v>11.21664</v>
      </c>
      <c r="AS97">
        <v>4.0318334400000007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25.592737557443158</v>
      </c>
      <c r="BB97">
        <f t="shared" si="1"/>
        <v>597.1015978592618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90.285921145800017</v>
      </c>
      <c r="L98">
        <v>22.047298014430016</v>
      </c>
      <c r="M98">
        <v>0</v>
      </c>
      <c r="N98">
        <v>30</v>
      </c>
      <c r="O98">
        <v>25.189479190357066</v>
      </c>
      <c r="P98">
        <v>35.718883200000008</v>
      </c>
      <c r="Q98">
        <v>2.9981022080000002</v>
      </c>
      <c r="R98">
        <v>4.6744288019999995</v>
      </c>
      <c r="S98">
        <v>3.5410228900000003</v>
      </c>
      <c r="T98">
        <v>0</v>
      </c>
      <c r="U98">
        <v>330.96230639999999</v>
      </c>
      <c r="V98">
        <v>2.0298853589928054</v>
      </c>
      <c r="W98">
        <v>6.2944725179856098</v>
      </c>
      <c r="X98">
        <v>23.483413884892091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13.214300000000001</v>
      </c>
      <c r="AL98">
        <v>5.3118000000000007</v>
      </c>
      <c r="AM98">
        <v>0</v>
      </c>
      <c r="AN98">
        <v>0</v>
      </c>
      <c r="AO98">
        <v>0</v>
      </c>
      <c r="AP98">
        <v>0.26029919999999995</v>
      </c>
      <c r="AQ98">
        <v>0</v>
      </c>
      <c r="AR98">
        <v>11.21664</v>
      </c>
      <c r="AS98">
        <v>4.0318334400000007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25.162970920951828</v>
      </c>
      <c r="BB98">
        <f t="shared" si="1"/>
        <v>587.07476133150578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3.2538775104117024</v>
      </c>
      <c r="L99">
        <f t="shared" si="2"/>
        <v>0.70936851790476185</v>
      </c>
      <c r="M99">
        <f t="shared" si="2"/>
        <v>0</v>
      </c>
      <c r="N99">
        <f t="shared" si="2"/>
        <v>0.6868297333333333</v>
      </c>
      <c r="O99">
        <f t="shared" si="2"/>
        <v>0.56652736283674499</v>
      </c>
      <c r="P99">
        <f t="shared" si="2"/>
        <v>1.0842133874102999</v>
      </c>
      <c r="Q99">
        <f t="shared" si="2"/>
        <v>0.10399206100200008</v>
      </c>
      <c r="R99">
        <f t="shared" si="2"/>
        <v>0.20278741662400013</v>
      </c>
      <c r="S99">
        <f t="shared" si="2"/>
        <v>0.12679280864400011</v>
      </c>
      <c r="T99">
        <f t="shared" si="2"/>
        <v>0</v>
      </c>
      <c r="U99">
        <f t="shared" si="2"/>
        <v>7.9430953536000111</v>
      </c>
      <c r="V99">
        <f t="shared" si="2"/>
        <v>9.1402472404496449E-2</v>
      </c>
      <c r="W99">
        <f t="shared" si="2"/>
        <v>0.22799062022571917</v>
      </c>
      <c r="X99">
        <f t="shared" si="2"/>
        <v>0.77715579754766217</v>
      </c>
      <c r="Y99">
        <f t="shared" si="2"/>
        <v>0</v>
      </c>
      <c r="Z99">
        <f t="shared" si="2"/>
        <v>1.9574484600000008E-2</v>
      </c>
      <c r="AA99">
        <f t="shared" si="2"/>
        <v>6.0194388119999997E-2</v>
      </c>
      <c r="AB99">
        <f t="shared" si="2"/>
        <v>3.3858199999999998E-2</v>
      </c>
      <c r="AC99">
        <f t="shared" si="2"/>
        <v>2.4258270000000009E-2</v>
      </c>
      <c r="AD99">
        <f t="shared" si="2"/>
        <v>3.3628895150000004E-2</v>
      </c>
      <c r="AE99">
        <f t="shared" si="2"/>
        <v>5.7799735047999977E-2</v>
      </c>
      <c r="AF99">
        <f t="shared" si="2"/>
        <v>0</v>
      </c>
      <c r="AG99">
        <f t="shared" si="2"/>
        <v>0</v>
      </c>
      <c r="AH99">
        <f t="shared" si="2"/>
        <v>0.16116046000000012</v>
      </c>
      <c r="AI99">
        <f t="shared" si="2"/>
        <v>1.3257021999999999E-2</v>
      </c>
      <c r="AJ99">
        <f t="shared" si="2"/>
        <v>0</v>
      </c>
      <c r="AK99">
        <f t="shared" si="2"/>
        <v>0.31714320000000018</v>
      </c>
      <c r="AL99">
        <f t="shared" si="2"/>
        <v>0.12770452499999999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1.2510630300000004E-2</v>
      </c>
      <c r="AQ99">
        <f t="shared" si="2"/>
        <v>0</v>
      </c>
      <c r="AR99">
        <f t="shared" si="2"/>
        <v>9.8145599999999875E-2</v>
      </c>
      <c r="AS99">
        <f t="shared" si="2"/>
        <v>9.2100059640000106E-2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0.69152264884926506</v>
      </c>
      <c r="BB99">
        <f t="shared" si="1"/>
        <v>16.133845862953464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5.1512994209000009</v>
      </c>
      <c r="L3">
        <v>193.08259999999999</v>
      </c>
      <c r="M3">
        <v>28.225600000000004</v>
      </c>
      <c r="N3">
        <v>36.243749999999991</v>
      </c>
      <c r="O3">
        <v>0</v>
      </c>
      <c r="P3">
        <v>25.501945263599996</v>
      </c>
      <c r="Q3">
        <v>3.6125491375999998</v>
      </c>
      <c r="R3">
        <v>6.8459404155999994</v>
      </c>
      <c r="S3">
        <v>4.3002830623999992</v>
      </c>
      <c r="T3">
        <v>0</v>
      </c>
      <c r="U3">
        <v>25.695727200000004</v>
      </c>
      <c r="V3">
        <v>3.2850070169064742</v>
      </c>
      <c r="W3">
        <v>5.5230215827338132</v>
      </c>
      <c r="X3">
        <v>34.81654507194245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15.961300000000001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1.3548288000000002</v>
      </c>
      <c r="AS3">
        <v>4.1270736000000001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16.929018125615102</v>
      </c>
      <c r="BB3">
        <f>SUM(B3:AZ3)-BA3</f>
        <v>394.96923408606779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5.1512444565000015</v>
      </c>
      <c r="L4">
        <v>193.08259999999999</v>
      </c>
      <c r="M4">
        <v>28.225600000000004</v>
      </c>
      <c r="N4">
        <v>36.243749999999991</v>
      </c>
      <c r="O4">
        <v>0</v>
      </c>
      <c r="P4">
        <v>22.111689600000002</v>
      </c>
      <c r="Q4">
        <v>3.6125491375999998</v>
      </c>
      <c r="R4">
        <v>6.8459404155999994</v>
      </c>
      <c r="S4">
        <v>4.3002830623999992</v>
      </c>
      <c r="T4">
        <v>0</v>
      </c>
      <c r="U4">
        <v>25.695727200000004</v>
      </c>
      <c r="V4">
        <v>3.2850070169064742</v>
      </c>
      <c r="W4">
        <v>5.5230215827338132</v>
      </c>
      <c r="X4">
        <v>23.77050190647482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15.961300000000001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1.3548288000000002</v>
      </c>
      <c r="AS4">
        <v>4.1270736000000001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16.335683828214385</v>
      </c>
      <c r="BB4">
        <f t="shared" ref="BB4:BB67" si="0">SUM(B4:AZ4)-BA4</f>
        <v>381.12621459000081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5.1534126047999989</v>
      </c>
      <c r="L5">
        <v>193.08259999999999</v>
      </c>
      <c r="M5">
        <v>22.815065722800004</v>
      </c>
      <c r="N5">
        <v>35.667623952380943</v>
      </c>
      <c r="O5">
        <v>0</v>
      </c>
      <c r="P5">
        <v>17.956237000000002</v>
      </c>
      <c r="Q5">
        <v>3.6125491375999998</v>
      </c>
      <c r="R5">
        <v>6.8459404155999994</v>
      </c>
      <c r="S5">
        <v>4.3002830623999992</v>
      </c>
      <c r="T5">
        <v>0</v>
      </c>
      <c r="U5">
        <v>25.695727200000004</v>
      </c>
      <c r="V5">
        <v>2.2254377251798561</v>
      </c>
      <c r="W5">
        <v>5.5230215827338132</v>
      </c>
      <c r="X5">
        <v>23.77050190647482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15.961300000000001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1.3548288000000002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16.014474694463516</v>
      </c>
      <c r="BB5">
        <f t="shared" si="0"/>
        <v>373.63211000750596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5.1533630519000013</v>
      </c>
      <c r="L6">
        <v>193.08259999999999</v>
      </c>
      <c r="M6">
        <v>16.301100701600003</v>
      </c>
      <c r="N6">
        <v>32.906195380952369</v>
      </c>
      <c r="O6">
        <v>0</v>
      </c>
      <c r="P6">
        <v>17.956237000000002</v>
      </c>
      <c r="Q6">
        <v>3.6125491375999998</v>
      </c>
      <c r="R6">
        <v>6.8459404155999994</v>
      </c>
      <c r="S6">
        <v>4.3002830623999992</v>
      </c>
      <c r="T6">
        <v>0</v>
      </c>
      <c r="U6">
        <v>25.695727200000004</v>
      </c>
      <c r="V6">
        <v>2.2254377251798561</v>
      </c>
      <c r="W6">
        <v>5.5230215827338132</v>
      </c>
      <c r="X6">
        <v>23.77050190647482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15.961300000000001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1.3548288000000002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15.633253827677805</v>
      </c>
      <c r="BB6">
        <f t="shared" si="0"/>
        <v>364.7378877287631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5.1534126047999989</v>
      </c>
      <c r="L7">
        <v>193.08259999999999</v>
      </c>
      <c r="M7">
        <v>13.261614079999999</v>
      </c>
      <c r="N7">
        <v>26.76968744444444</v>
      </c>
      <c r="O7">
        <v>0</v>
      </c>
      <c r="P7">
        <v>17.956237000000002</v>
      </c>
      <c r="Q7">
        <v>3.6364746287999998</v>
      </c>
      <c r="R7">
        <v>6.9587526164</v>
      </c>
      <c r="S7">
        <v>4.3584593988000009</v>
      </c>
      <c r="T7">
        <v>0</v>
      </c>
      <c r="U7">
        <v>25.695727200000004</v>
      </c>
      <c r="V7">
        <v>3.3252977661870498</v>
      </c>
      <c r="W7">
        <v>6.0595285129496412</v>
      </c>
      <c r="X7">
        <v>23.947713576978412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15.961300000000001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1.3548288000000002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15.33867120236431</v>
      </c>
      <c r="BB7">
        <f t="shared" si="0"/>
        <v>357.86501801899527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5.1533630519000013</v>
      </c>
      <c r="L8">
        <v>193.08259999999999</v>
      </c>
      <c r="M8">
        <v>13.261614079999999</v>
      </c>
      <c r="N8">
        <v>26.76968744444444</v>
      </c>
      <c r="O8">
        <v>0</v>
      </c>
      <c r="P8">
        <v>17.956237000000002</v>
      </c>
      <c r="Q8">
        <v>3.6364746287999998</v>
      </c>
      <c r="R8">
        <v>6.9587526164</v>
      </c>
      <c r="S8">
        <v>4.3584593988000009</v>
      </c>
      <c r="T8">
        <v>0</v>
      </c>
      <c r="U8">
        <v>25.695727200000004</v>
      </c>
      <c r="V8">
        <v>3.3252977661870498</v>
      </c>
      <c r="W8">
        <v>6.0595285129496412</v>
      </c>
      <c r="X8">
        <v>23.947713576978412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15.961300000000001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13.548287999999999</v>
      </c>
      <c r="AS8">
        <v>7.5112739519999998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15.839820211464311</v>
      </c>
      <c r="BB8">
        <f t="shared" si="0"/>
        <v>369.55727865699527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5.1534126047999989</v>
      </c>
      <c r="L9">
        <v>193.08259999999999</v>
      </c>
      <c r="M9">
        <v>13.261614079999999</v>
      </c>
      <c r="N9">
        <v>26.76968744444444</v>
      </c>
      <c r="O9">
        <v>0</v>
      </c>
      <c r="P9">
        <v>17.956237000000002</v>
      </c>
      <c r="Q9">
        <v>3.6364746287999998</v>
      </c>
      <c r="R9">
        <v>6.9587526164</v>
      </c>
      <c r="S9">
        <v>4.3584593988000009</v>
      </c>
      <c r="T9">
        <v>0</v>
      </c>
      <c r="U9">
        <v>25.695727200000004</v>
      </c>
      <c r="V9">
        <v>3.3323653928057562</v>
      </c>
      <c r="W9">
        <v>6.0595285129496412</v>
      </c>
      <c r="X9">
        <v>23.947713576978412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15.961300000000001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13.548287999999999</v>
      </c>
      <c r="AS9">
        <v>7.5112739519999998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15.840112825066466</v>
      </c>
      <c r="BB9">
        <f t="shared" si="0"/>
        <v>369.5641032229118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5.1533630519000013</v>
      </c>
      <c r="L10">
        <v>193.08259999999999</v>
      </c>
      <c r="M10">
        <v>13.261614079999999</v>
      </c>
      <c r="N10">
        <v>26.76968744444444</v>
      </c>
      <c r="O10">
        <v>0</v>
      </c>
      <c r="P10">
        <v>17.956237000000002</v>
      </c>
      <c r="Q10">
        <v>3.6364746287999998</v>
      </c>
      <c r="R10">
        <v>6.9587526164</v>
      </c>
      <c r="S10">
        <v>4.3584593988000009</v>
      </c>
      <c r="T10">
        <v>0</v>
      </c>
      <c r="U10">
        <v>25.695727200000004</v>
      </c>
      <c r="V10">
        <v>3.3252977661870498</v>
      </c>
      <c r="W10">
        <v>6.0595285129496412</v>
      </c>
      <c r="X10">
        <v>23.947713576978412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15.961300000000001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1.3548288000000002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15.162261308664315</v>
      </c>
      <c r="BB10">
        <f t="shared" si="0"/>
        <v>353.74922181579524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5.1534126047999989</v>
      </c>
      <c r="L11">
        <v>193.08259999999999</v>
      </c>
      <c r="M11">
        <v>13.261614079999999</v>
      </c>
      <c r="N11">
        <v>27.996989031746029</v>
      </c>
      <c r="O11">
        <v>0</v>
      </c>
      <c r="P11">
        <v>17.956237000000002</v>
      </c>
      <c r="Q11">
        <v>3.6364746287999998</v>
      </c>
      <c r="R11">
        <v>6.9587526164</v>
      </c>
      <c r="S11">
        <v>4.3584593988000009</v>
      </c>
      <c r="T11">
        <v>0</v>
      </c>
      <c r="U11">
        <v>25.695727200000004</v>
      </c>
      <c r="V11">
        <v>3.3289052197841729</v>
      </c>
      <c r="W11">
        <v>6.0595285129496412</v>
      </c>
      <c r="X11">
        <v>24.211088986690644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1.3548288000000002</v>
      </c>
      <c r="AS11">
        <v>3.2191174080000002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15.223678768583698</v>
      </c>
      <c r="BB11">
        <f t="shared" si="0"/>
        <v>355.18213835938684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5.1533630519000013</v>
      </c>
      <c r="L12">
        <v>193.08259999999999</v>
      </c>
      <c r="M12">
        <v>13.261614079999999</v>
      </c>
      <c r="N12">
        <v>26.76968744444444</v>
      </c>
      <c r="O12">
        <v>0</v>
      </c>
      <c r="P12">
        <v>17.956237000000002</v>
      </c>
      <c r="Q12">
        <v>3.6364746287999998</v>
      </c>
      <c r="R12">
        <v>6.9587526164</v>
      </c>
      <c r="S12">
        <v>4.3584593988000009</v>
      </c>
      <c r="T12">
        <v>0</v>
      </c>
      <c r="U12">
        <v>25.695727200000004</v>
      </c>
      <c r="V12">
        <v>3.3289052197841729</v>
      </c>
      <c r="W12">
        <v>6.0595285129496412</v>
      </c>
      <c r="X12">
        <v>21.133512239208628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1.3548288000000002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15.046746391757837</v>
      </c>
      <c r="BB12">
        <f t="shared" si="0"/>
        <v>351.05414284852907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5.1534126047999989</v>
      </c>
      <c r="L13">
        <v>193.08259999999999</v>
      </c>
      <c r="M13">
        <v>14.438880232400003</v>
      </c>
      <c r="N13">
        <v>26.76968744444444</v>
      </c>
      <c r="O13">
        <v>0</v>
      </c>
      <c r="P13">
        <v>17.956237000000002</v>
      </c>
      <c r="Q13">
        <v>3.6364746287999998</v>
      </c>
      <c r="R13">
        <v>6.9587526164</v>
      </c>
      <c r="S13">
        <v>4.3584593988000009</v>
      </c>
      <c r="T13">
        <v>0</v>
      </c>
      <c r="U13">
        <v>25.695727200000004</v>
      </c>
      <c r="V13">
        <v>3.3289052197841729</v>
      </c>
      <c r="W13">
        <v>5.7421342701438842</v>
      </c>
      <c r="X13">
        <v>21.304003006115106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1.3548288000000002</v>
      </c>
      <c r="AS13">
        <v>3.2191174080000002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15.089096277929777</v>
      </c>
      <c r="BB13">
        <f t="shared" si="0"/>
        <v>352.04220519175783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5.1533630519000013</v>
      </c>
      <c r="L14">
        <v>193.08259999999999</v>
      </c>
      <c r="M14">
        <v>14.438880232400003</v>
      </c>
      <c r="N14">
        <v>26.76968744444444</v>
      </c>
      <c r="O14">
        <v>0</v>
      </c>
      <c r="P14">
        <v>17.956237000000002</v>
      </c>
      <c r="Q14">
        <v>3.6364746287999998</v>
      </c>
      <c r="R14">
        <v>6.9587526164</v>
      </c>
      <c r="S14">
        <v>4.3584593988000009</v>
      </c>
      <c r="T14">
        <v>0</v>
      </c>
      <c r="U14">
        <v>25.695727200000004</v>
      </c>
      <c r="V14">
        <v>3.3289052197841729</v>
      </c>
      <c r="W14">
        <v>5.9628437244604306</v>
      </c>
      <c r="X14">
        <v>21.304003006115106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1.3548288000000002</v>
      </c>
      <c r="AS14">
        <v>3.2191174080000002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15.098165185910355</v>
      </c>
      <c r="BB14">
        <f t="shared" si="0"/>
        <v>352.25379618519378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5.1534126047999989</v>
      </c>
      <c r="L15">
        <v>193.08259999999999</v>
      </c>
      <c r="M15">
        <v>14.438880232400003</v>
      </c>
      <c r="N15">
        <v>26.76968744444444</v>
      </c>
      <c r="O15">
        <v>0</v>
      </c>
      <c r="P15">
        <v>17.956237000000002</v>
      </c>
      <c r="Q15">
        <v>3.6364746287999998</v>
      </c>
      <c r="R15">
        <v>6.9587526164</v>
      </c>
      <c r="S15">
        <v>4.3584593988000009</v>
      </c>
      <c r="T15">
        <v>0</v>
      </c>
      <c r="U15">
        <v>25.695727200000004</v>
      </c>
      <c r="V15">
        <v>3.3289052197841729</v>
      </c>
      <c r="W15">
        <v>5.7421342701438842</v>
      </c>
      <c r="X15">
        <v>21.567597802517984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1.3776853999999998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1.3548288000000002</v>
      </c>
      <c r="AS15">
        <v>3.2191174080000002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15.099930298433378</v>
      </c>
      <c r="BB15">
        <f t="shared" si="0"/>
        <v>352.29496596765711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5.1533630519000013</v>
      </c>
      <c r="L16">
        <v>193.08259999999999</v>
      </c>
      <c r="M16">
        <v>14.438880232400003</v>
      </c>
      <c r="N16">
        <v>26.76968744444444</v>
      </c>
      <c r="O16">
        <v>0</v>
      </c>
      <c r="P16">
        <v>17.956237000000002</v>
      </c>
      <c r="Q16">
        <v>3.6364746287999998</v>
      </c>
      <c r="R16">
        <v>6.9587526164</v>
      </c>
      <c r="S16">
        <v>4.3584593988000009</v>
      </c>
      <c r="T16">
        <v>0</v>
      </c>
      <c r="U16">
        <v>25.695727200000004</v>
      </c>
      <c r="V16">
        <v>3.3289052197841729</v>
      </c>
      <c r="W16">
        <v>5.7421342701438842</v>
      </c>
      <c r="X16">
        <v>21.607813377338125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1.3776853999999998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1.3548288000000002</v>
      </c>
      <c r="AS16">
        <v>3.2191174080000002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15.101580867924742</v>
      </c>
      <c r="BB16">
        <f t="shared" si="0"/>
        <v>352.33348142008589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5.1534126047999989</v>
      </c>
      <c r="L17">
        <v>193.08259999999999</v>
      </c>
      <c r="M17">
        <v>14.438880232400003</v>
      </c>
      <c r="N17">
        <v>26.76968744444444</v>
      </c>
      <c r="O17">
        <v>0</v>
      </c>
      <c r="P17">
        <v>17.956237000000002</v>
      </c>
      <c r="Q17">
        <v>3.6364746287999998</v>
      </c>
      <c r="R17">
        <v>6.9587526164</v>
      </c>
      <c r="S17">
        <v>4.3584593988000009</v>
      </c>
      <c r="T17">
        <v>0</v>
      </c>
      <c r="U17">
        <v>25.695727200000004</v>
      </c>
      <c r="V17">
        <v>3.3289052197841729</v>
      </c>
      <c r="W17">
        <v>5.7421342701438842</v>
      </c>
      <c r="X17">
        <v>21.52638624280576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1.3776853999999998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1.3548288000000002</v>
      </c>
      <c r="AS17">
        <v>3.2191174080000002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15.098236264980144</v>
      </c>
      <c r="BB17">
        <f t="shared" si="0"/>
        <v>352.25544844139813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5.1533630519000013</v>
      </c>
      <c r="L18">
        <v>193.08259999999999</v>
      </c>
      <c r="M18">
        <v>14.438880232400003</v>
      </c>
      <c r="N18">
        <v>26.76968744444444</v>
      </c>
      <c r="O18">
        <v>0</v>
      </c>
      <c r="P18">
        <v>17.956237000000002</v>
      </c>
      <c r="Q18">
        <v>3.6364746287999998</v>
      </c>
      <c r="R18">
        <v>6.9587526164</v>
      </c>
      <c r="S18">
        <v>4.3584593988000009</v>
      </c>
      <c r="T18">
        <v>0</v>
      </c>
      <c r="U18">
        <v>25.695727200000004</v>
      </c>
      <c r="V18">
        <v>3.3289052197841729</v>
      </c>
      <c r="W18">
        <v>6.0595285129496412</v>
      </c>
      <c r="X18">
        <v>19.724454119424458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1.3776853999999998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13.548287999999999</v>
      </c>
      <c r="AS18">
        <v>3.2191174080000002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15.538370613648487</v>
      </c>
      <c r="BB18">
        <f t="shared" si="0"/>
        <v>362.52418585925426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5.1534126047999989</v>
      </c>
      <c r="L19">
        <v>193.08259999999999</v>
      </c>
      <c r="M19">
        <v>14.438880232400003</v>
      </c>
      <c r="N19">
        <v>26.76968744444444</v>
      </c>
      <c r="O19">
        <v>0</v>
      </c>
      <c r="P19">
        <v>17.956237000000002</v>
      </c>
      <c r="Q19">
        <v>3.6125491375999998</v>
      </c>
      <c r="R19">
        <v>6.8459404155999994</v>
      </c>
      <c r="S19">
        <v>4.3002830623999992</v>
      </c>
      <c r="T19">
        <v>0</v>
      </c>
      <c r="U19">
        <v>25.695727200000004</v>
      </c>
      <c r="V19">
        <v>3.3289052197841729</v>
      </c>
      <c r="W19">
        <v>7.4444086852517986</v>
      </c>
      <c r="X19">
        <v>20.092046184892084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1.3776853999999998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15.961300000000001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13.548287999999999</v>
      </c>
      <c r="AS19">
        <v>3.2191174080000002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15.602388751947041</v>
      </c>
      <c r="BB19">
        <f t="shared" si="0"/>
        <v>364.01777548322553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5.1533630519000013</v>
      </c>
      <c r="L20">
        <v>193.08259999999999</v>
      </c>
      <c r="M20">
        <v>13.261614079999999</v>
      </c>
      <c r="N20">
        <v>26.76968744444444</v>
      </c>
      <c r="O20">
        <v>0</v>
      </c>
      <c r="P20">
        <v>17.956237000000002</v>
      </c>
      <c r="Q20">
        <v>3.6125491375999998</v>
      </c>
      <c r="R20">
        <v>6.8459404155999994</v>
      </c>
      <c r="S20">
        <v>4.3002830623999992</v>
      </c>
      <c r="T20">
        <v>0</v>
      </c>
      <c r="U20">
        <v>25.695727200000004</v>
      </c>
      <c r="V20">
        <v>3.3289052197841729</v>
      </c>
      <c r="W20">
        <v>7.4444086852517986</v>
      </c>
      <c r="X20">
        <v>24.005251802158273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1.3776853999999998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15.961300000000001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1.3548288000000002</v>
      </c>
      <c r="AS20">
        <v>3.2191174080000002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15.213682461777983</v>
      </c>
      <c r="BB20">
        <f t="shared" si="0"/>
        <v>354.94891248536078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5.1534126047999989</v>
      </c>
      <c r="L21">
        <v>193.08259999999999</v>
      </c>
      <c r="M21">
        <v>13.261614079999999</v>
      </c>
      <c r="N21">
        <v>26.76968744444444</v>
      </c>
      <c r="O21">
        <v>0</v>
      </c>
      <c r="P21">
        <v>17.956237000000002</v>
      </c>
      <c r="Q21">
        <v>3.6125491375999998</v>
      </c>
      <c r="R21">
        <v>6.8459404155999994</v>
      </c>
      <c r="S21">
        <v>4.3002830623999992</v>
      </c>
      <c r="T21">
        <v>0</v>
      </c>
      <c r="U21">
        <v>25.695727200000004</v>
      </c>
      <c r="V21">
        <v>3.3289052197841729</v>
      </c>
      <c r="W21">
        <v>7.7911811071942445</v>
      </c>
      <c r="X21">
        <v>23.870425026618701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1.3776853999999998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15.961300000000001</v>
      </c>
      <c r="AL21">
        <v>0</v>
      </c>
      <c r="AM21">
        <v>0</v>
      </c>
      <c r="AN21">
        <v>0.57389999999999997</v>
      </c>
      <c r="AO21">
        <v>0</v>
      </c>
      <c r="AP21">
        <v>0.78602159999999999</v>
      </c>
      <c r="AQ21">
        <v>0</v>
      </c>
      <c r="AR21">
        <v>1.3548288000000002</v>
      </c>
      <c r="AS21">
        <v>3.2191174080000002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15.222395535452076</v>
      </c>
      <c r="BB21">
        <f t="shared" si="0"/>
        <v>355.15219461098957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5.1533630519000013</v>
      </c>
      <c r="L22">
        <v>193.08259999999999</v>
      </c>
      <c r="M22">
        <v>13.261614079999999</v>
      </c>
      <c r="N22">
        <v>26.76968744444444</v>
      </c>
      <c r="O22">
        <v>0</v>
      </c>
      <c r="P22">
        <v>17.956237000000002</v>
      </c>
      <c r="Q22">
        <v>3.6125491375999998</v>
      </c>
      <c r="R22">
        <v>6.4380415320000006</v>
      </c>
      <c r="S22">
        <v>4.1929469348000001</v>
      </c>
      <c r="T22">
        <v>0</v>
      </c>
      <c r="U22">
        <v>25.695727200000004</v>
      </c>
      <c r="V22">
        <v>3.3289052197841729</v>
      </c>
      <c r="W22">
        <v>7.7911811071942445</v>
      </c>
      <c r="X22">
        <v>23.852735095323744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1.3776853999999998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15.961300000000001</v>
      </c>
      <c r="AL22">
        <v>0</v>
      </c>
      <c r="AM22">
        <v>0</v>
      </c>
      <c r="AN22">
        <v>0.57389999999999997</v>
      </c>
      <c r="AO22">
        <v>0</v>
      </c>
      <c r="AP22">
        <v>0.78602159999999999</v>
      </c>
      <c r="AQ22">
        <v>0</v>
      </c>
      <c r="AR22">
        <v>1.3548288000000002</v>
      </c>
      <c r="AS22">
        <v>3.2191174080000002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15.20049034671036</v>
      </c>
      <c r="BB22">
        <f t="shared" si="0"/>
        <v>354.64112530433624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5.1460735833000006</v>
      </c>
      <c r="L23">
        <v>193.08259999999999</v>
      </c>
      <c r="M23">
        <v>13.261614079999999</v>
      </c>
      <c r="N23">
        <v>31.372068396825391</v>
      </c>
      <c r="O23">
        <v>0</v>
      </c>
      <c r="P23">
        <v>17.956237000000002</v>
      </c>
      <c r="Q23">
        <v>3.6060081616000002</v>
      </c>
      <c r="R23">
        <v>6.4072651968000001</v>
      </c>
      <c r="S23">
        <v>4.1836061019999988</v>
      </c>
      <c r="T23">
        <v>0</v>
      </c>
      <c r="U23">
        <v>25.695727200000004</v>
      </c>
      <c r="V23">
        <v>3.115512848561151</v>
      </c>
      <c r="W23">
        <v>7.6050779856115103</v>
      </c>
      <c r="X23">
        <v>23.77050190647482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1.3776853999999998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15.961300000000001</v>
      </c>
      <c r="AL23">
        <v>0</v>
      </c>
      <c r="AM23">
        <v>0</v>
      </c>
      <c r="AN23">
        <v>0.57389999999999997</v>
      </c>
      <c r="AO23">
        <v>0</v>
      </c>
      <c r="AP23">
        <v>0.43231188000000004</v>
      </c>
      <c r="AQ23">
        <v>0</v>
      </c>
      <c r="AR23">
        <v>1.3548288000000002</v>
      </c>
      <c r="AS23">
        <v>3.2191174080000002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15.3530939755827</v>
      </c>
      <c r="BB23">
        <f t="shared" si="0"/>
        <v>358.20151661359012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5.146004768200001</v>
      </c>
      <c r="L24">
        <v>193.08259999999999</v>
      </c>
      <c r="M24">
        <v>18.064829166800003</v>
      </c>
      <c r="N24">
        <v>35.667623952380943</v>
      </c>
      <c r="O24">
        <v>0</v>
      </c>
      <c r="P24">
        <v>17.956237000000002</v>
      </c>
      <c r="Q24">
        <v>3.6060081616000002</v>
      </c>
      <c r="R24">
        <v>6.4072651968000001</v>
      </c>
      <c r="S24">
        <v>4.1836061019999988</v>
      </c>
      <c r="T24">
        <v>0</v>
      </c>
      <c r="U24">
        <v>25.695727200000004</v>
      </c>
      <c r="V24">
        <v>1.9131369356115107</v>
      </c>
      <c r="W24">
        <v>7.6050779856115103</v>
      </c>
      <c r="X24">
        <v>23.77050190647482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1.3776853999999998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15.961300000000001</v>
      </c>
      <c r="AL24">
        <v>0</v>
      </c>
      <c r="AM24">
        <v>0</v>
      </c>
      <c r="AN24">
        <v>0.57389999999999997</v>
      </c>
      <c r="AO24">
        <v>0</v>
      </c>
      <c r="AP24">
        <v>0.43231188000000004</v>
      </c>
      <c r="AQ24">
        <v>0</v>
      </c>
      <c r="AR24">
        <v>1.3548288000000002</v>
      </c>
      <c r="AS24">
        <v>3.2191174080000002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15.67763323136999</v>
      </c>
      <c r="BB24">
        <f t="shared" si="0"/>
        <v>365.77330327210876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5.1460735833000006</v>
      </c>
      <c r="L25">
        <v>193.08259999999999</v>
      </c>
      <c r="M25">
        <v>26.147214080000005</v>
      </c>
      <c r="N25">
        <v>35.667623952380943</v>
      </c>
      <c r="O25">
        <v>0</v>
      </c>
      <c r="P25">
        <v>17.956237000000002</v>
      </c>
      <c r="Q25">
        <v>3.6060081616000002</v>
      </c>
      <c r="R25">
        <v>6.4072651968000001</v>
      </c>
      <c r="S25">
        <v>4.1836061019999988</v>
      </c>
      <c r="T25">
        <v>0</v>
      </c>
      <c r="U25">
        <v>25.695727200000004</v>
      </c>
      <c r="V25">
        <v>1.9131369356115107</v>
      </c>
      <c r="W25">
        <v>7.6050779856115103</v>
      </c>
      <c r="X25">
        <v>23.77050190647482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7.1763281199999991</v>
      </c>
      <c r="AI25">
        <v>0</v>
      </c>
      <c r="AJ25">
        <v>0</v>
      </c>
      <c r="AK25">
        <v>15.961300000000001</v>
      </c>
      <c r="AL25">
        <v>0</v>
      </c>
      <c r="AM25">
        <v>0</v>
      </c>
      <c r="AN25">
        <v>0.57389999999999997</v>
      </c>
      <c r="AO25">
        <v>0</v>
      </c>
      <c r="AP25">
        <v>0.43231188000000004</v>
      </c>
      <c r="AQ25">
        <v>0</v>
      </c>
      <c r="AR25">
        <v>1.3548288000000002</v>
      </c>
      <c r="AS25">
        <v>3.2191174080000002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16.426103506469989</v>
      </c>
      <c r="BB25">
        <f t="shared" si="0"/>
        <v>383.23579784530875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5.146004768200001</v>
      </c>
      <c r="L26">
        <v>193.08259999999999</v>
      </c>
      <c r="M26">
        <v>28.225600000000004</v>
      </c>
      <c r="N26">
        <v>36.243749999999991</v>
      </c>
      <c r="O26">
        <v>0</v>
      </c>
      <c r="P26">
        <v>22.111689600000002</v>
      </c>
      <c r="Q26">
        <v>3.6060081616000002</v>
      </c>
      <c r="R26">
        <v>6.4072651968000001</v>
      </c>
      <c r="S26">
        <v>4.1836061019999988</v>
      </c>
      <c r="T26">
        <v>0</v>
      </c>
      <c r="U26">
        <v>25.695727200000004</v>
      </c>
      <c r="V26">
        <v>1.9131369356115107</v>
      </c>
      <c r="W26">
        <v>7.6050779856115103</v>
      </c>
      <c r="X26">
        <v>28.373019892086333</v>
      </c>
      <c r="Y26">
        <v>0</v>
      </c>
      <c r="Z26">
        <v>0</v>
      </c>
      <c r="AA26">
        <v>2.0359248000000001</v>
      </c>
      <c r="AB26">
        <v>0</v>
      </c>
      <c r="AC26">
        <v>0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14.352656239999998</v>
      </c>
      <c r="AI26">
        <v>0</v>
      </c>
      <c r="AJ26">
        <v>0</v>
      </c>
      <c r="AK26">
        <v>15.961300000000001</v>
      </c>
      <c r="AL26">
        <v>0</v>
      </c>
      <c r="AM26">
        <v>0</v>
      </c>
      <c r="AN26">
        <v>0.57389999999999997</v>
      </c>
      <c r="AO26">
        <v>0</v>
      </c>
      <c r="AP26">
        <v>0.43231188000000004</v>
      </c>
      <c r="AQ26">
        <v>0</v>
      </c>
      <c r="AR26">
        <v>1.3548288000000002</v>
      </c>
      <c r="AS26">
        <v>3.2191174080000002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17.273777651353225</v>
      </c>
      <c r="BB26">
        <f t="shared" si="0"/>
        <v>403.01279035855612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7.7679000000000009</v>
      </c>
      <c r="L27">
        <v>196.62539999999998</v>
      </c>
      <c r="M27">
        <v>28.225600000000004</v>
      </c>
      <c r="N27">
        <v>36.243749999999991</v>
      </c>
      <c r="O27">
        <v>0</v>
      </c>
      <c r="P27">
        <v>31.897612499999997</v>
      </c>
      <c r="Q27">
        <v>4.1673564399999998</v>
      </c>
      <c r="R27">
        <v>8.7799103599999988</v>
      </c>
      <c r="S27">
        <v>5.3967653999999996</v>
      </c>
      <c r="T27">
        <v>0</v>
      </c>
      <c r="U27">
        <v>25.695727200000004</v>
      </c>
      <c r="V27">
        <v>4.4092122302158279</v>
      </c>
      <c r="W27">
        <v>10.227062830575537</v>
      </c>
      <c r="X27">
        <v>39.802308286690646</v>
      </c>
      <c r="Y27">
        <v>0</v>
      </c>
      <c r="Z27">
        <v>2.0248799999999996</v>
      </c>
      <c r="AA27">
        <v>4.310343647999999</v>
      </c>
      <c r="AB27">
        <v>0</v>
      </c>
      <c r="AC27">
        <v>0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21.528984360000003</v>
      </c>
      <c r="AI27">
        <v>0</v>
      </c>
      <c r="AJ27">
        <v>0</v>
      </c>
      <c r="AK27">
        <v>15.961300000000001</v>
      </c>
      <c r="AL27">
        <v>0</v>
      </c>
      <c r="AM27">
        <v>0</v>
      </c>
      <c r="AN27">
        <v>0.57389999999999997</v>
      </c>
      <c r="AO27">
        <v>0</v>
      </c>
      <c r="AP27">
        <v>0.35370972000000001</v>
      </c>
      <c r="AQ27">
        <v>0</v>
      </c>
      <c r="AR27">
        <v>13.548287999999999</v>
      </c>
      <c r="AS27">
        <v>7.5112739519999998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19.9258690198496</v>
      </c>
      <c r="BB27">
        <f t="shared" si="0"/>
        <v>464.88845894763233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8.1297019300000013</v>
      </c>
      <c r="L28">
        <v>291.39530000000002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5.6075983600000008</v>
      </c>
      <c r="R28">
        <v>11.235936399999998</v>
      </c>
      <c r="S28">
        <v>6.9603716000000002</v>
      </c>
      <c r="T28">
        <v>0</v>
      </c>
      <c r="U28">
        <v>25.695727200000004</v>
      </c>
      <c r="V28">
        <v>6.360679856115107</v>
      </c>
      <c r="W28">
        <v>13.140024999280575</v>
      </c>
      <c r="X28">
        <v>45.262887814748197</v>
      </c>
      <c r="Y28">
        <v>0</v>
      </c>
      <c r="Z28">
        <v>2.0248799999999996</v>
      </c>
      <c r="AA28">
        <v>4.310343647999999</v>
      </c>
      <c r="AB28">
        <v>4.0405682719999998</v>
      </c>
      <c r="AC28">
        <v>2.9691613120000002</v>
      </c>
      <c r="AD28">
        <v>2.7964513200000005</v>
      </c>
      <c r="AE28">
        <v>4.3298684000000005</v>
      </c>
      <c r="AF28">
        <v>1.9662499999999996</v>
      </c>
      <c r="AG28">
        <v>13.466924639999998</v>
      </c>
      <c r="AH28">
        <v>28.705312479999996</v>
      </c>
      <c r="AI28">
        <v>0</v>
      </c>
      <c r="AJ28">
        <v>0</v>
      </c>
      <c r="AK28">
        <v>15.961300000000001</v>
      </c>
      <c r="AL28">
        <v>0</v>
      </c>
      <c r="AM28">
        <v>0</v>
      </c>
      <c r="AN28">
        <v>0.57389999999999997</v>
      </c>
      <c r="AO28">
        <v>0</v>
      </c>
      <c r="AP28">
        <v>0.35370972000000001</v>
      </c>
      <c r="AQ28">
        <v>0</v>
      </c>
      <c r="AR28">
        <v>13.548287999999999</v>
      </c>
      <c r="AS28">
        <v>7.5112739519999998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25.182521581379163</v>
      </c>
      <c r="BB28">
        <f t="shared" si="0"/>
        <v>587.53090082276447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8.1297019300000013</v>
      </c>
      <c r="L29">
        <v>247.11030000000002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5.6075983600000008</v>
      </c>
      <c r="R29">
        <v>11.235936399999998</v>
      </c>
      <c r="S29">
        <v>6.9603716000000002</v>
      </c>
      <c r="T29">
        <v>0</v>
      </c>
      <c r="U29">
        <v>25.695727200000004</v>
      </c>
      <c r="V29">
        <v>6.360679856115107</v>
      </c>
      <c r="W29">
        <v>14.236840014388489</v>
      </c>
      <c r="X29">
        <v>45.262887814748197</v>
      </c>
      <c r="Y29">
        <v>0</v>
      </c>
      <c r="Z29">
        <v>2.01070584</v>
      </c>
      <c r="AA29">
        <v>8.6206872959999998</v>
      </c>
      <c r="AB29">
        <v>4.0405682719999998</v>
      </c>
      <c r="AC29">
        <v>2.9691613120000002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28.705312479999996</v>
      </c>
      <c r="AI29">
        <v>0</v>
      </c>
      <c r="AJ29">
        <v>0</v>
      </c>
      <c r="AK29">
        <v>15.961300000000001</v>
      </c>
      <c r="AL29">
        <v>0</v>
      </c>
      <c r="AM29">
        <v>0</v>
      </c>
      <c r="AN29">
        <v>0.57389999999999997</v>
      </c>
      <c r="AO29">
        <v>0</v>
      </c>
      <c r="AP29">
        <v>0.35370972000000001</v>
      </c>
      <c r="AQ29">
        <v>4.71652</v>
      </c>
      <c r="AR29">
        <v>1.3548288000000002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23.307838862574815</v>
      </c>
      <c r="BB29">
        <f t="shared" si="0"/>
        <v>543.79287884467681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8.0556000000000001</v>
      </c>
      <c r="L30">
        <v>196.62539999999998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5.6075983600000008</v>
      </c>
      <c r="R30">
        <v>11.235936399999998</v>
      </c>
      <c r="S30">
        <v>6.9603716000000002</v>
      </c>
      <c r="T30">
        <v>0</v>
      </c>
      <c r="U30">
        <v>25.695727200000004</v>
      </c>
      <c r="V30">
        <v>6.360679856115107</v>
      </c>
      <c r="W30">
        <v>14.236840014388489</v>
      </c>
      <c r="X30">
        <v>45.262887814748197</v>
      </c>
      <c r="Y30">
        <v>0</v>
      </c>
      <c r="Z30">
        <v>4.0214116799999999</v>
      </c>
      <c r="AA30">
        <v>12.931030944000002</v>
      </c>
      <c r="AB30">
        <v>4.0405682719999998</v>
      </c>
      <c r="AC30">
        <v>5.9383226240000004</v>
      </c>
      <c r="AD30">
        <v>5.5929026400000001</v>
      </c>
      <c r="AE30">
        <v>8.6597367999999992</v>
      </c>
      <c r="AF30">
        <v>5.4450000000000003</v>
      </c>
      <c r="AG30">
        <v>13.466924639999998</v>
      </c>
      <c r="AH30">
        <v>28.705312479999996</v>
      </c>
      <c r="AI30">
        <v>0.78111279999999994</v>
      </c>
      <c r="AJ30">
        <v>0</v>
      </c>
      <c r="AK30">
        <v>15.961300000000001</v>
      </c>
      <c r="AL30">
        <v>0</v>
      </c>
      <c r="AM30">
        <v>0</v>
      </c>
      <c r="AN30">
        <v>0.57389999999999997</v>
      </c>
      <c r="AO30">
        <v>0</v>
      </c>
      <c r="AP30">
        <v>0.35370972000000001</v>
      </c>
      <c r="AQ30">
        <v>9.4330400000000001</v>
      </c>
      <c r="AR30">
        <v>1.3548288000000002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22.133872633886732</v>
      </c>
      <c r="BB30">
        <f t="shared" si="0"/>
        <v>516.40317935936491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7.2884000000000011</v>
      </c>
      <c r="L31">
        <v>196.62539999999998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5.6075983600000008</v>
      </c>
      <c r="R31">
        <v>11.235936399999998</v>
      </c>
      <c r="S31">
        <v>6.9603716000000002</v>
      </c>
      <c r="T31">
        <v>0</v>
      </c>
      <c r="U31">
        <v>25.695727200000004</v>
      </c>
      <c r="V31">
        <v>6.360679856115107</v>
      </c>
      <c r="W31">
        <v>14.236840014388489</v>
      </c>
      <c r="X31">
        <v>45.262887814748197</v>
      </c>
      <c r="Y31">
        <v>0</v>
      </c>
      <c r="Z31">
        <v>4.0214116799999999</v>
      </c>
      <c r="AA31">
        <v>12.931030944000002</v>
      </c>
      <c r="AB31">
        <v>8.0811365439999996</v>
      </c>
      <c r="AC31">
        <v>5.9383226240000004</v>
      </c>
      <c r="AD31">
        <v>8.4088075344000011</v>
      </c>
      <c r="AE31">
        <v>15.167135380799998</v>
      </c>
      <c r="AF31">
        <v>9.3774999999999977</v>
      </c>
      <c r="AG31">
        <v>13.466924639999998</v>
      </c>
      <c r="AH31">
        <v>28.705312479999996</v>
      </c>
      <c r="AI31">
        <v>5.0772332000000002</v>
      </c>
      <c r="AJ31">
        <v>0</v>
      </c>
      <c r="AK31">
        <v>15.961300000000001</v>
      </c>
      <c r="AL31">
        <v>0</v>
      </c>
      <c r="AM31">
        <v>0</v>
      </c>
      <c r="AN31">
        <v>0.57389999999999997</v>
      </c>
      <c r="AO31">
        <v>0</v>
      </c>
      <c r="AP31">
        <v>1.33623672</v>
      </c>
      <c r="AQ31">
        <v>14.149560000000001</v>
      </c>
      <c r="AR31">
        <v>1.3548288000000002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23.224022664706073</v>
      </c>
      <c r="BB31">
        <f t="shared" si="0"/>
        <v>541.83736847574562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9.1028567700000007</v>
      </c>
      <c r="L32">
        <v>387.9366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6.6943760000000001</v>
      </c>
      <c r="R32">
        <v>13.005282679999997</v>
      </c>
      <c r="S32">
        <v>8.0964826799999994</v>
      </c>
      <c r="T32">
        <v>0</v>
      </c>
      <c r="U32">
        <v>25.695727200000004</v>
      </c>
      <c r="V32">
        <v>6.360679856115107</v>
      </c>
      <c r="W32">
        <v>14.236840014388489</v>
      </c>
      <c r="X32">
        <v>45.262887814748197</v>
      </c>
      <c r="Y32">
        <v>0</v>
      </c>
      <c r="Z32">
        <v>4.0214116799999999</v>
      </c>
      <c r="AA32">
        <v>12.931030944000002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13.466924639999998</v>
      </c>
      <c r="AH32">
        <v>28.705312479999996</v>
      </c>
      <c r="AI32">
        <v>5.0772332000000002</v>
      </c>
      <c r="AJ32">
        <v>0</v>
      </c>
      <c r="AK32">
        <v>15.961300000000001</v>
      </c>
      <c r="AL32">
        <v>0</v>
      </c>
      <c r="AM32">
        <v>0</v>
      </c>
      <c r="AN32">
        <v>0.57389999999999997</v>
      </c>
      <c r="AO32">
        <v>0</v>
      </c>
      <c r="AP32">
        <v>1.33623672</v>
      </c>
      <c r="AQ32">
        <v>18.866079999999997</v>
      </c>
      <c r="AR32">
        <v>1.3548288000000002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31.519416999541011</v>
      </c>
      <c r="BB32">
        <f t="shared" si="0"/>
        <v>735.37638591091059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9.3357567700000033</v>
      </c>
      <c r="L33">
        <v>387.9366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6.6943760000000001</v>
      </c>
      <c r="R33">
        <v>13.005282679999997</v>
      </c>
      <c r="S33">
        <v>8.0964826799999994</v>
      </c>
      <c r="T33">
        <v>0</v>
      </c>
      <c r="U33">
        <v>25.695727200000004</v>
      </c>
      <c r="V33">
        <v>6.360679856115107</v>
      </c>
      <c r="W33">
        <v>14.236840014388489</v>
      </c>
      <c r="X33">
        <v>45.262887814748197</v>
      </c>
      <c r="Y33">
        <v>0</v>
      </c>
      <c r="Z33">
        <v>4.0214116799999999</v>
      </c>
      <c r="AA33">
        <v>8.6206872959999998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28.705312479999996</v>
      </c>
      <c r="AI33">
        <v>5.0772332000000002</v>
      </c>
      <c r="AJ33">
        <v>0</v>
      </c>
      <c r="AK33">
        <v>15.961300000000001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18.866079999999997</v>
      </c>
      <c r="AR33">
        <v>1.3548288000000002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31.311452035941009</v>
      </c>
      <c r="BB33">
        <f t="shared" si="0"/>
        <v>730.52438022651074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9.3357567700000033</v>
      </c>
      <c r="L34">
        <v>387.9366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6.6943760000000001</v>
      </c>
      <c r="R34">
        <v>13.005282679999997</v>
      </c>
      <c r="S34">
        <v>8.0964826799999994</v>
      </c>
      <c r="T34">
        <v>0</v>
      </c>
      <c r="U34">
        <v>25.695727200000004</v>
      </c>
      <c r="V34">
        <v>6.360679856115107</v>
      </c>
      <c r="W34">
        <v>14.236840014388489</v>
      </c>
      <c r="X34">
        <v>45.262887814748197</v>
      </c>
      <c r="Y34">
        <v>0</v>
      </c>
      <c r="Z34">
        <v>4.0214116799999999</v>
      </c>
      <c r="AA34">
        <v>8.6206872959999998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28.705312479999996</v>
      </c>
      <c r="AI34">
        <v>5.0772332000000002</v>
      </c>
      <c r="AJ34">
        <v>0</v>
      </c>
      <c r="AK34">
        <v>15.961300000000001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18.866079999999997</v>
      </c>
      <c r="AR34">
        <v>1.3548288000000002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31.311452035941009</v>
      </c>
      <c r="BB34">
        <f t="shared" si="0"/>
        <v>730.52438022651074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9.3220567699999997</v>
      </c>
      <c r="L35">
        <v>387.9366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6.6943760000000001</v>
      </c>
      <c r="R35">
        <v>13.005282679999997</v>
      </c>
      <c r="S35">
        <v>8.0964826799999994</v>
      </c>
      <c r="T35">
        <v>0</v>
      </c>
      <c r="U35">
        <v>25.695727200000004</v>
      </c>
      <c r="V35">
        <v>6.360679856115107</v>
      </c>
      <c r="W35">
        <v>14.236840014388489</v>
      </c>
      <c r="X35">
        <v>45.262887814748197</v>
      </c>
      <c r="Y35">
        <v>0</v>
      </c>
      <c r="Z35">
        <v>4.0214116799999999</v>
      </c>
      <c r="AA35">
        <v>8.6206872959999998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13.466924639999998</v>
      </c>
      <c r="AH35">
        <v>28.705312479999996</v>
      </c>
      <c r="AI35">
        <v>5.0772332000000002</v>
      </c>
      <c r="AJ35">
        <v>0</v>
      </c>
      <c r="AK35">
        <v>15.961300000000001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18.866079999999997</v>
      </c>
      <c r="AR35">
        <v>1.3548288000000002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31.310888965941004</v>
      </c>
      <c r="BB35">
        <f t="shared" si="0"/>
        <v>730.51124329651077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9.3220567699999997</v>
      </c>
      <c r="L36">
        <v>387.9366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6.6943760000000001</v>
      </c>
      <c r="R36">
        <v>13.005282679999997</v>
      </c>
      <c r="S36">
        <v>8.0964826799999994</v>
      </c>
      <c r="T36">
        <v>0</v>
      </c>
      <c r="U36">
        <v>25.695727200000004</v>
      </c>
      <c r="V36">
        <v>6.360679856115107</v>
      </c>
      <c r="W36">
        <v>14.236840014388489</v>
      </c>
      <c r="X36">
        <v>45.262887814748197</v>
      </c>
      <c r="Y36">
        <v>0</v>
      </c>
      <c r="Z36">
        <v>4.0214116799999999</v>
      </c>
      <c r="AA36">
        <v>8.6206872959999998</v>
      </c>
      <c r="AB36">
        <v>8.0811365439999996</v>
      </c>
      <c r="AC36">
        <v>5.9383226240000004</v>
      </c>
      <c r="AD36">
        <v>8.4088075344000011</v>
      </c>
      <c r="AE36">
        <v>8.6597367999999992</v>
      </c>
      <c r="AF36">
        <v>9.3774999999999977</v>
      </c>
      <c r="AG36">
        <v>13.466924639999998</v>
      </c>
      <c r="AH36">
        <v>28.705312479999996</v>
      </c>
      <c r="AI36">
        <v>5.0772332000000002</v>
      </c>
      <c r="AJ36">
        <v>0</v>
      </c>
      <c r="AK36">
        <v>15.961300000000001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18.866079999999997</v>
      </c>
      <c r="AR36">
        <v>1.3548288000000002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31.043435145541004</v>
      </c>
      <c r="BB36">
        <f t="shared" si="0"/>
        <v>724.27129853611063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9.3220567699999997</v>
      </c>
      <c r="L37">
        <v>387.9366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6.6943760000000001</v>
      </c>
      <c r="R37">
        <v>13.005282679999997</v>
      </c>
      <c r="S37">
        <v>8.0964826799999994</v>
      </c>
      <c r="T37">
        <v>0</v>
      </c>
      <c r="U37">
        <v>25.695727200000004</v>
      </c>
      <c r="V37">
        <v>6.360679856115107</v>
      </c>
      <c r="W37">
        <v>14.236840014388489</v>
      </c>
      <c r="X37">
        <v>45.262887814748197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5.9383226240000004</v>
      </c>
      <c r="AD37">
        <v>8.4088075344000011</v>
      </c>
      <c r="AE37">
        <v>8.6597367999999992</v>
      </c>
      <c r="AF37">
        <v>2.7225000000000001</v>
      </c>
      <c r="AG37">
        <v>13.466924639999998</v>
      </c>
      <c r="AH37">
        <v>28.705312479999996</v>
      </c>
      <c r="AI37">
        <v>0.78111279999999994</v>
      </c>
      <c r="AJ37">
        <v>0</v>
      </c>
      <c r="AK37">
        <v>15.961300000000001</v>
      </c>
      <c r="AL37">
        <v>0</v>
      </c>
      <c r="AM37">
        <v>0</v>
      </c>
      <c r="AN37">
        <v>0.57389999999999997</v>
      </c>
      <c r="AO37">
        <v>0</v>
      </c>
      <c r="AP37">
        <v>1.33623672</v>
      </c>
      <c r="AQ37">
        <v>18.866079999999997</v>
      </c>
      <c r="AR37">
        <v>13.548287999999999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31.077368497704903</v>
      </c>
      <c r="BB37">
        <f t="shared" si="0"/>
        <v>725.06298981594671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9.3220567699999997</v>
      </c>
      <c r="L38">
        <v>387.9366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6.6943760000000001</v>
      </c>
      <c r="R38">
        <v>13.005282679999997</v>
      </c>
      <c r="S38">
        <v>8.0964826799999994</v>
      </c>
      <c r="T38">
        <v>0</v>
      </c>
      <c r="U38">
        <v>25.695727200000004</v>
      </c>
      <c r="V38">
        <v>6.360679856115107</v>
      </c>
      <c r="W38">
        <v>14.236840014388489</v>
      </c>
      <c r="X38">
        <v>45.262887814748197</v>
      </c>
      <c r="Y38">
        <v>0</v>
      </c>
      <c r="Z38">
        <v>4.0214116799999999</v>
      </c>
      <c r="AA38">
        <v>8.6206872959999998</v>
      </c>
      <c r="AB38">
        <v>4.0405682719999998</v>
      </c>
      <c r="AC38">
        <v>2.9691613120000002</v>
      </c>
      <c r="AD38">
        <v>8.4088075344000011</v>
      </c>
      <c r="AE38">
        <v>4.3298684000000005</v>
      </c>
      <c r="AF38">
        <v>2.7225000000000001</v>
      </c>
      <c r="AG38">
        <v>13.466924639999998</v>
      </c>
      <c r="AH38">
        <v>28.705312479999996</v>
      </c>
      <c r="AI38">
        <v>0</v>
      </c>
      <c r="AJ38">
        <v>0</v>
      </c>
      <c r="AK38">
        <v>15.961300000000001</v>
      </c>
      <c r="AL38">
        <v>0</v>
      </c>
      <c r="AM38">
        <v>0</v>
      </c>
      <c r="AN38">
        <v>0.57389999999999997</v>
      </c>
      <c r="AO38">
        <v>0</v>
      </c>
      <c r="AP38">
        <v>1.33623672</v>
      </c>
      <c r="AQ38">
        <v>18.866079999999997</v>
      </c>
      <c r="AR38">
        <v>13.548287999999999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30.745274371704902</v>
      </c>
      <c r="BB38">
        <f t="shared" si="0"/>
        <v>717.31494142994677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9.3357567700000033</v>
      </c>
      <c r="L39">
        <v>387.9366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6.6943760000000001</v>
      </c>
      <c r="R39">
        <v>13.005282679999997</v>
      </c>
      <c r="S39">
        <v>8.0964826799999994</v>
      </c>
      <c r="T39">
        <v>0</v>
      </c>
      <c r="U39">
        <v>25.695727200000004</v>
      </c>
      <c r="V39">
        <v>6.360679856115107</v>
      </c>
      <c r="W39">
        <v>14.236840014388489</v>
      </c>
      <c r="X39">
        <v>45.262887814748197</v>
      </c>
      <c r="Y39">
        <v>0</v>
      </c>
      <c r="Z39">
        <v>4.0214116799999999</v>
      </c>
      <c r="AA39">
        <v>8.6206872959999998</v>
      </c>
      <c r="AB39">
        <v>4.0405682719999998</v>
      </c>
      <c r="AC39">
        <v>0</v>
      </c>
      <c r="AD39">
        <v>5.5929026400000001</v>
      </c>
      <c r="AE39">
        <v>4.3298684000000005</v>
      </c>
      <c r="AF39">
        <v>2.7225000000000001</v>
      </c>
      <c r="AG39">
        <v>13.466924639999998</v>
      </c>
      <c r="AH39">
        <v>21.528984360000003</v>
      </c>
      <c r="AI39">
        <v>0</v>
      </c>
      <c r="AJ39">
        <v>0</v>
      </c>
      <c r="AK39">
        <v>15.961300000000001</v>
      </c>
      <c r="AL39">
        <v>0</v>
      </c>
      <c r="AM39">
        <v>0</v>
      </c>
      <c r="AN39">
        <v>0.57389999999999997</v>
      </c>
      <c r="AO39">
        <v>0</v>
      </c>
      <c r="AP39">
        <v>1.33623672</v>
      </c>
      <c r="AQ39">
        <v>14.149560000000001</v>
      </c>
      <c r="AR39">
        <v>1.3548288000000002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29.409565654670001</v>
      </c>
      <c r="BB39">
        <f t="shared" si="0"/>
        <v>686.15164951658164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9.3357567700000033</v>
      </c>
      <c r="L40">
        <v>387.9366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6.6943760000000001</v>
      </c>
      <c r="R40">
        <v>13.005282679999997</v>
      </c>
      <c r="S40">
        <v>8.0964826799999994</v>
      </c>
      <c r="T40">
        <v>0</v>
      </c>
      <c r="U40">
        <v>25.695727200000004</v>
      </c>
      <c r="V40">
        <v>6.360679856115107</v>
      </c>
      <c r="W40">
        <v>14.236840014388489</v>
      </c>
      <c r="X40">
        <v>45.262887814748197</v>
      </c>
      <c r="Y40">
        <v>0</v>
      </c>
      <c r="Z40">
        <v>4.0214116799999999</v>
      </c>
      <c r="AA40">
        <v>8.6206872959999998</v>
      </c>
      <c r="AB40">
        <v>4.0405682719999998</v>
      </c>
      <c r="AC40">
        <v>0</v>
      </c>
      <c r="AD40">
        <v>2.7964513200000005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15.961300000000001</v>
      </c>
      <c r="AL40">
        <v>0</v>
      </c>
      <c r="AM40">
        <v>0</v>
      </c>
      <c r="AN40">
        <v>0.57389999999999997</v>
      </c>
      <c r="AO40">
        <v>0</v>
      </c>
      <c r="AP40">
        <v>1.33623672</v>
      </c>
      <c r="AQ40">
        <v>14.149560000000001</v>
      </c>
      <c r="AR40">
        <v>1.3548288000000002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28.999684229469988</v>
      </c>
      <c r="BB40">
        <f t="shared" si="0"/>
        <v>676.58875150178164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9.2809567700000031</v>
      </c>
      <c r="L41">
        <v>387.9366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6.6943760000000001</v>
      </c>
      <c r="R41">
        <v>13.005282679999997</v>
      </c>
      <c r="S41">
        <v>8.0964826799999994</v>
      </c>
      <c r="T41">
        <v>0</v>
      </c>
      <c r="U41">
        <v>25.695727200000004</v>
      </c>
      <c r="V41">
        <v>6.360679856115107</v>
      </c>
      <c r="W41">
        <v>14.236840014388489</v>
      </c>
      <c r="X41">
        <v>45.262887814748197</v>
      </c>
      <c r="Y41">
        <v>0</v>
      </c>
      <c r="Z41">
        <v>2.0248799999999996</v>
      </c>
      <c r="AA41">
        <v>8.6206872959999998</v>
      </c>
      <c r="AB41">
        <v>4.0405682719999998</v>
      </c>
      <c r="AC41">
        <v>0</v>
      </c>
      <c r="AD41">
        <v>0</v>
      </c>
      <c r="AE41">
        <v>0</v>
      </c>
      <c r="AF41">
        <v>2.7225000000000001</v>
      </c>
      <c r="AG41">
        <v>13.466924639999998</v>
      </c>
      <c r="AH41">
        <v>14.352656239999998</v>
      </c>
      <c r="AI41">
        <v>0</v>
      </c>
      <c r="AJ41">
        <v>0</v>
      </c>
      <c r="AK41">
        <v>15.961300000000001</v>
      </c>
      <c r="AL41">
        <v>0</v>
      </c>
      <c r="AM41">
        <v>0</v>
      </c>
      <c r="AN41">
        <v>0.57389999999999997</v>
      </c>
      <c r="AO41">
        <v>0</v>
      </c>
      <c r="AP41">
        <v>1.33623672</v>
      </c>
      <c r="AQ41">
        <v>9.4330400000000001</v>
      </c>
      <c r="AR41">
        <v>1.3548288000000002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28.428633861609672</v>
      </c>
      <c r="BB41">
        <f t="shared" si="0"/>
        <v>663.26563046964202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9.2946567699999996</v>
      </c>
      <c r="L42">
        <v>387.9366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6.6943760000000001</v>
      </c>
      <c r="R42">
        <v>13.005282679999997</v>
      </c>
      <c r="S42">
        <v>8.0964826799999994</v>
      </c>
      <c r="T42">
        <v>0</v>
      </c>
      <c r="U42">
        <v>25.695727200000004</v>
      </c>
      <c r="V42">
        <v>6.360679856115107</v>
      </c>
      <c r="W42">
        <v>14.236840014388489</v>
      </c>
      <c r="X42">
        <v>45.262887814748197</v>
      </c>
      <c r="Y42">
        <v>0</v>
      </c>
      <c r="Z42">
        <v>2.0248799999999996</v>
      </c>
      <c r="AA42">
        <v>4.310343647999999</v>
      </c>
      <c r="AB42">
        <v>4.0405682719999998</v>
      </c>
      <c r="AC42">
        <v>0</v>
      </c>
      <c r="AD42">
        <v>0</v>
      </c>
      <c r="AE42">
        <v>0</v>
      </c>
      <c r="AF42">
        <v>2.7225000000000001</v>
      </c>
      <c r="AG42">
        <v>13.466924639999998</v>
      </c>
      <c r="AH42">
        <v>7.1763281199999991</v>
      </c>
      <c r="AI42">
        <v>0</v>
      </c>
      <c r="AJ42">
        <v>0</v>
      </c>
      <c r="AK42">
        <v>15.961300000000001</v>
      </c>
      <c r="AL42">
        <v>0</v>
      </c>
      <c r="AM42">
        <v>0</v>
      </c>
      <c r="AN42">
        <v>0.57389999999999997</v>
      </c>
      <c r="AO42">
        <v>0</v>
      </c>
      <c r="AP42">
        <v>1.33623672</v>
      </c>
      <c r="AQ42">
        <v>6.3402399999999997</v>
      </c>
      <c r="AR42">
        <v>1.3548288000000002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27.829980852409676</v>
      </c>
      <c r="BB42">
        <f t="shared" si="0"/>
        <v>649.29851171084192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9.2672567700000013</v>
      </c>
      <c r="L43">
        <v>387.9366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6.6943760000000001</v>
      </c>
      <c r="R43">
        <v>13.005282679999997</v>
      </c>
      <c r="S43">
        <v>8.0964826799999994</v>
      </c>
      <c r="T43">
        <v>0</v>
      </c>
      <c r="U43">
        <v>25.695727200000004</v>
      </c>
      <c r="V43">
        <v>6.360679856115107</v>
      </c>
      <c r="W43">
        <v>14.236840014388489</v>
      </c>
      <c r="X43">
        <v>45.262887814748197</v>
      </c>
      <c r="Y43">
        <v>0</v>
      </c>
      <c r="Z43">
        <v>2.0248799999999996</v>
      </c>
      <c r="AA43">
        <v>0</v>
      </c>
      <c r="AB43">
        <v>4.0405682719999998</v>
      </c>
      <c r="AC43">
        <v>0</v>
      </c>
      <c r="AD43">
        <v>0</v>
      </c>
      <c r="AE43">
        <v>0</v>
      </c>
      <c r="AF43">
        <v>2.7225000000000001</v>
      </c>
      <c r="AG43">
        <v>13.466924639999998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0</v>
      </c>
      <c r="AN43">
        <v>0.57389999999999997</v>
      </c>
      <c r="AO43">
        <v>0</v>
      </c>
      <c r="AP43">
        <v>0.62881727999999992</v>
      </c>
      <c r="AQ43">
        <v>4.71652</v>
      </c>
      <c r="AR43">
        <v>1.3548288000000002</v>
      </c>
      <c r="AS43">
        <v>3.2191174080000002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27.19309362657475</v>
      </c>
      <c r="BB43">
        <f t="shared" si="0"/>
        <v>634.43935828867689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9.3220567699999997</v>
      </c>
      <c r="L44">
        <v>387.9366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6.6943760000000001</v>
      </c>
      <c r="R44">
        <v>13.005282679999997</v>
      </c>
      <c r="S44">
        <v>8.0964826799999994</v>
      </c>
      <c r="T44">
        <v>0</v>
      </c>
      <c r="U44">
        <v>25.695727200000004</v>
      </c>
      <c r="V44">
        <v>6.360679856115107</v>
      </c>
      <c r="W44">
        <v>14.236840014388489</v>
      </c>
      <c r="X44">
        <v>45.262887814748197</v>
      </c>
      <c r="Y44">
        <v>0</v>
      </c>
      <c r="Z44">
        <v>0</v>
      </c>
      <c r="AA44">
        <v>0</v>
      </c>
      <c r="AB44">
        <v>4.0405682719999998</v>
      </c>
      <c r="AC44">
        <v>0</v>
      </c>
      <c r="AD44">
        <v>0</v>
      </c>
      <c r="AE44">
        <v>0</v>
      </c>
      <c r="AF44">
        <v>2.7225000000000001</v>
      </c>
      <c r="AG44">
        <v>13.466924639999998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0</v>
      </c>
      <c r="AN44">
        <v>0.57389999999999997</v>
      </c>
      <c r="AO44">
        <v>0</v>
      </c>
      <c r="AP44">
        <v>0.62881727999999992</v>
      </c>
      <c r="AQ44">
        <v>4.71652</v>
      </c>
      <c r="AR44">
        <v>1.3548288000000002</v>
      </c>
      <c r="AS44">
        <v>3.2191174080000002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27.112123338574754</v>
      </c>
      <c r="BB44">
        <f t="shared" si="0"/>
        <v>632.55024857667684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9.3083567700000014</v>
      </c>
      <c r="L45">
        <v>387.9366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6.6943760000000001</v>
      </c>
      <c r="R45">
        <v>13.005282679999997</v>
      </c>
      <c r="S45">
        <v>8.0964826799999994</v>
      </c>
      <c r="T45">
        <v>0</v>
      </c>
      <c r="U45">
        <v>25.695727200000004</v>
      </c>
      <c r="V45">
        <v>6.360679856115107</v>
      </c>
      <c r="W45">
        <v>14.236840014388489</v>
      </c>
      <c r="X45">
        <v>45.262887814748197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2.7225000000000001</v>
      </c>
      <c r="AG45">
        <v>13.466924639999998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0</v>
      </c>
      <c r="AN45">
        <v>0.57389999999999997</v>
      </c>
      <c r="AO45">
        <v>0</v>
      </c>
      <c r="AP45">
        <v>1.4148388800000002</v>
      </c>
      <c r="AQ45">
        <v>0</v>
      </c>
      <c r="AR45">
        <v>6.0967295999999997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27.046690384739833</v>
      </c>
      <c r="BB45">
        <f t="shared" si="0"/>
        <v>631.02364509851191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9.3357567700000033</v>
      </c>
      <c r="L46">
        <v>387.9366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6.6943760000000001</v>
      </c>
      <c r="R46">
        <v>13.005282679999997</v>
      </c>
      <c r="S46">
        <v>8.0964826799999994</v>
      </c>
      <c r="T46">
        <v>0</v>
      </c>
      <c r="U46">
        <v>25.695727200000004</v>
      </c>
      <c r="V46">
        <v>6.360679856115107</v>
      </c>
      <c r="W46">
        <v>14.236840014388489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13.466924639999998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0</v>
      </c>
      <c r="AN46">
        <v>0.57389999999999997</v>
      </c>
      <c r="AO46">
        <v>0</v>
      </c>
      <c r="AP46">
        <v>1.4148388800000002</v>
      </c>
      <c r="AQ46">
        <v>0</v>
      </c>
      <c r="AR46">
        <v>6.0967295999999997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27.047816524739837</v>
      </c>
      <c r="BB46">
        <f t="shared" si="0"/>
        <v>631.04991895851197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9.3083567700000014</v>
      </c>
      <c r="L47">
        <v>387.9366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6.6943760000000001</v>
      </c>
      <c r="R47">
        <v>13.005282679999997</v>
      </c>
      <c r="S47">
        <v>8.0964826799999994</v>
      </c>
      <c r="T47">
        <v>0</v>
      </c>
      <c r="U47">
        <v>25.695727200000004</v>
      </c>
      <c r="V47">
        <v>6.360679856115107</v>
      </c>
      <c r="W47">
        <v>14.236840014388489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0</v>
      </c>
      <c r="AN47">
        <v>0.57389999999999997</v>
      </c>
      <c r="AO47">
        <v>0</v>
      </c>
      <c r="AP47">
        <v>0.62881727999999992</v>
      </c>
      <c r="AQ47">
        <v>0</v>
      </c>
      <c r="AR47">
        <v>6.0967295999999997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26.983303236737392</v>
      </c>
      <c r="BB47">
        <f t="shared" si="0"/>
        <v>629.54476064651431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9.2398567699999994</v>
      </c>
      <c r="L48">
        <v>387.9366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6.6943760000000001</v>
      </c>
      <c r="R48">
        <v>13.005282679999997</v>
      </c>
      <c r="S48">
        <v>8.0964826799999994</v>
      </c>
      <c r="T48">
        <v>0</v>
      </c>
      <c r="U48">
        <v>25.695727200000004</v>
      </c>
      <c r="V48">
        <v>6.360679856115107</v>
      </c>
      <c r="W48">
        <v>14.236840014388489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0</v>
      </c>
      <c r="AN48">
        <v>0.57389999999999997</v>
      </c>
      <c r="AO48">
        <v>0</v>
      </c>
      <c r="AP48">
        <v>0.62881727999999992</v>
      </c>
      <c r="AQ48">
        <v>0</v>
      </c>
      <c r="AR48">
        <v>6.0967295999999997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26.980487886737393</v>
      </c>
      <c r="BB48">
        <f t="shared" si="0"/>
        <v>629.47907599651433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9.191862930000001</v>
      </c>
      <c r="L49">
        <v>386.26262700000001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6.6943760000000001</v>
      </c>
      <c r="R49">
        <v>13.005282679999997</v>
      </c>
      <c r="S49">
        <v>8.0964826799999994</v>
      </c>
      <c r="T49">
        <v>0</v>
      </c>
      <c r="U49">
        <v>25.695727200000004</v>
      </c>
      <c r="V49">
        <v>6.2457396402877681</v>
      </c>
      <c r="W49">
        <v>14.236840014388489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0</v>
      </c>
      <c r="AN49">
        <v>0.57389999999999997</v>
      </c>
      <c r="AO49">
        <v>0</v>
      </c>
      <c r="AP49">
        <v>0.62881727999999992</v>
      </c>
      <c r="AQ49">
        <v>0</v>
      </c>
      <c r="AR49">
        <v>6.0967295999999997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26.904991032276989</v>
      </c>
      <c r="BB49">
        <f t="shared" si="0"/>
        <v>627.71766579514735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8.9290969300000018</v>
      </c>
      <c r="L50">
        <v>386.26262700000001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6.6943760000000001</v>
      </c>
      <c r="R50">
        <v>13.005282679999997</v>
      </c>
      <c r="S50">
        <v>8.0964826799999994</v>
      </c>
      <c r="T50">
        <v>0</v>
      </c>
      <c r="U50">
        <v>25.695727200000004</v>
      </c>
      <c r="V50">
        <v>6.2457396402877681</v>
      </c>
      <c r="W50">
        <v>14.236840014388489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0</v>
      </c>
      <c r="AN50">
        <v>0.57389999999999997</v>
      </c>
      <c r="AO50">
        <v>0</v>
      </c>
      <c r="AP50">
        <v>0.62881727999999992</v>
      </c>
      <c r="AQ50">
        <v>0</v>
      </c>
      <c r="AR50">
        <v>6.0967295999999997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26.894191349676987</v>
      </c>
      <c r="BB50">
        <f t="shared" si="0"/>
        <v>627.46569947774742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9.4084311600000028</v>
      </c>
      <c r="L51">
        <v>386.26262700000001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6.6943760000000001</v>
      </c>
      <c r="R51">
        <v>13.005282679999997</v>
      </c>
      <c r="S51">
        <v>8.0964826799999994</v>
      </c>
      <c r="T51">
        <v>0</v>
      </c>
      <c r="U51">
        <v>25.695727200000004</v>
      </c>
      <c r="V51">
        <v>6.3285849640287761</v>
      </c>
      <c r="W51">
        <v>14.236840014388489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0</v>
      </c>
      <c r="AN51">
        <v>0.57389999999999997</v>
      </c>
      <c r="AO51">
        <v>0</v>
      </c>
      <c r="AP51">
        <v>0.62881727999999992</v>
      </c>
      <c r="AQ51">
        <v>0</v>
      </c>
      <c r="AR51">
        <v>6.0967295999999997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26.917296919882737</v>
      </c>
      <c r="BB51">
        <f t="shared" si="0"/>
        <v>628.00477346128264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9.4084311600000028</v>
      </c>
      <c r="L52">
        <v>386.26262700000001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6.6943760000000001</v>
      </c>
      <c r="R52">
        <v>13.005282679999997</v>
      </c>
      <c r="S52">
        <v>8.0964826799999994</v>
      </c>
      <c r="T52">
        <v>0</v>
      </c>
      <c r="U52">
        <v>25.695727200000004</v>
      </c>
      <c r="V52">
        <v>6.3285849640287761</v>
      </c>
      <c r="W52">
        <v>14.236840014388489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0</v>
      </c>
      <c r="AN52">
        <v>0.57389999999999997</v>
      </c>
      <c r="AO52">
        <v>0</v>
      </c>
      <c r="AP52">
        <v>0.62881727999999992</v>
      </c>
      <c r="AQ52">
        <v>0</v>
      </c>
      <c r="AR52">
        <v>6.0967295999999997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26.917296919882737</v>
      </c>
      <c r="BB52">
        <f t="shared" si="0"/>
        <v>628.00477346128264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9.4084311600000028</v>
      </c>
      <c r="L53">
        <v>337.76169499999997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6.6943760000000001</v>
      </c>
      <c r="R53">
        <v>13.005282679999997</v>
      </c>
      <c r="S53">
        <v>8.0964826799999994</v>
      </c>
      <c r="T53">
        <v>0</v>
      </c>
      <c r="U53">
        <v>25.695727200000004</v>
      </c>
      <c r="V53">
        <v>6.3285849640287761</v>
      </c>
      <c r="W53">
        <v>14.236840014388489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0</v>
      </c>
      <c r="AN53">
        <v>0.57389999999999997</v>
      </c>
      <c r="AO53">
        <v>0</v>
      </c>
      <c r="AP53">
        <v>1.4148388800000002</v>
      </c>
      <c r="AQ53">
        <v>0</v>
      </c>
      <c r="AR53">
        <v>6.0967295999999997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24.95621404108271</v>
      </c>
      <c r="BB53">
        <f t="shared" si="0"/>
        <v>582.25094594008272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9.4084311600000028</v>
      </c>
      <c r="L54">
        <v>275.76269500000001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6.6943760000000001</v>
      </c>
      <c r="R54">
        <v>13.005282679999997</v>
      </c>
      <c r="S54">
        <v>8.0964826799999994</v>
      </c>
      <c r="T54">
        <v>0</v>
      </c>
      <c r="U54">
        <v>25.695727200000004</v>
      </c>
      <c r="V54">
        <v>6.3285849640287761</v>
      </c>
      <c r="W54">
        <v>14.236840014388489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0</v>
      </c>
      <c r="AN54">
        <v>0.57389999999999997</v>
      </c>
      <c r="AO54">
        <v>0</v>
      </c>
      <c r="AP54">
        <v>1.4148388800000002</v>
      </c>
      <c r="AQ54">
        <v>0</v>
      </c>
      <c r="AR54">
        <v>6.0967295999999997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22.408055141082734</v>
      </c>
      <c r="BB54">
        <f t="shared" si="0"/>
        <v>522.80010484008278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8.4950672300000001</v>
      </c>
      <c r="L55">
        <v>196.04969500000001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6.6943760000000001</v>
      </c>
      <c r="R55">
        <v>13.005282679999997</v>
      </c>
      <c r="S55">
        <v>8.0964826799999994</v>
      </c>
      <c r="T55">
        <v>0</v>
      </c>
      <c r="U55">
        <v>25.695727200000004</v>
      </c>
      <c r="V55">
        <v>6.3285849640287761</v>
      </c>
      <c r="W55">
        <v>14.236840014388489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0</v>
      </c>
      <c r="AN55">
        <v>0.57389999999999997</v>
      </c>
      <c r="AO55">
        <v>0</v>
      </c>
      <c r="AP55">
        <v>0.43231188000000004</v>
      </c>
      <c r="AQ55">
        <v>0</v>
      </c>
      <c r="AR55">
        <v>6.0967295999999997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19.053929657982746</v>
      </c>
      <c r="BB55">
        <f t="shared" si="0"/>
        <v>444.54533939318264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8.1424292300000012</v>
      </c>
      <c r="L56">
        <v>196.04969500000001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5.25413408</v>
      </c>
      <c r="R56">
        <v>10.549256640000001</v>
      </c>
      <c r="S56">
        <v>6.5328764799999997</v>
      </c>
      <c r="T56">
        <v>0</v>
      </c>
      <c r="U56">
        <v>25.695727200000004</v>
      </c>
      <c r="V56">
        <v>6.3285849640287761</v>
      </c>
      <c r="W56">
        <v>14.236840014388489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0</v>
      </c>
      <c r="AN56">
        <v>0.57389999999999997</v>
      </c>
      <c r="AO56">
        <v>0</v>
      </c>
      <c r="AP56">
        <v>0.43231188000000004</v>
      </c>
      <c r="AQ56">
        <v>0</v>
      </c>
      <c r="AR56">
        <v>6.0967295999999997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18.815035352982751</v>
      </c>
      <c r="BB56">
        <f t="shared" si="0"/>
        <v>438.97172153818263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8.1424292300000012</v>
      </c>
      <c r="L57">
        <v>196.04969500000001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5.25413408</v>
      </c>
      <c r="R57">
        <v>10.549256640000001</v>
      </c>
      <c r="S57">
        <v>6.5328764799999997</v>
      </c>
      <c r="T57">
        <v>0</v>
      </c>
      <c r="U57">
        <v>25.695727200000004</v>
      </c>
      <c r="V57">
        <v>4.377117338129497</v>
      </c>
      <c r="W57">
        <v>11.132663781294966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0</v>
      </c>
      <c r="AN57">
        <v>0.57389999999999997</v>
      </c>
      <c r="AO57">
        <v>0</v>
      </c>
      <c r="AP57">
        <v>0.62881727999999992</v>
      </c>
      <c r="AQ57">
        <v>0</v>
      </c>
      <c r="AR57">
        <v>6.0967295999999997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18.615325051831675</v>
      </c>
      <c r="BB57">
        <f t="shared" si="0"/>
        <v>434.31229338034098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8.1424292300000012</v>
      </c>
      <c r="L58">
        <v>196.04969500000001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4.1182684399999996</v>
      </c>
      <c r="R58">
        <v>8.6541223599999988</v>
      </c>
      <c r="S58">
        <v>5.3231333999999997</v>
      </c>
      <c r="T58">
        <v>0</v>
      </c>
      <c r="U58">
        <v>25.695727200000004</v>
      </c>
      <c r="V58">
        <v>4.377117338129497</v>
      </c>
      <c r="W58">
        <v>11.096517446043165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0</v>
      </c>
      <c r="AN58">
        <v>0.57389999999999997</v>
      </c>
      <c r="AO58">
        <v>0</v>
      </c>
      <c r="AP58">
        <v>0.62881727999999992</v>
      </c>
      <c r="AQ58">
        <v>0</v>
      </c>
      <c r="AR58">
        <v>6.0967295999999997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18.43954505182591</v>
      </c>
      <c r="BB58">
        <f t="shared" si="0"/>
        <v>430.21118404509491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8.1424292300000012</v>
      </c>
      <c r="L59">
        <v>196.04969500000001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4.1182684399999996</v>
      </c>
      <c r="R59">
        <v>8.6541223599999988</v>
      </c>
      <c r="S59">
        <v>5.3231333999999997</v>
      </c>
      <c r="T59">
        <v>0</v>
      </c>
      <c r="U59">
        <v>25.695727200000004</v>
      </c>
      <c r="V59">
        <v>4.377117338129497</v>
      </c>
      <c r="W59">
        <v>11.096517446043165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1.9662499999999996</v>
      </c>
      <c r="AG59">
        <v>13.466924639999998</v>
      </c>
      <c r="AH59">
        <v>0</v>
      </c>
      <c r="AI59">
        <v>0</v>
      </c>
      <c r="AJ59">
        <v>0</v>
      </c>
      <c r="AK59">
        <v>15.961300000000001</v>
      </c>
      <c r="AL59">
        <v>0</v>
      </c>
      <c r="AM59">
        <v>0</v>
      </c>
      <c r="AN59">
        <v>0.57389999999999997</v>
      </c>
      <c r="AO59">
        <v>0</v>
      </c>
      <c r="AP59">
        <v>0.55021512000000006</v>
      </c>
      <c r="AQ59">
        <v>0</v>
      </c>
      <c r="AR59">
        <v>6.0967295999999997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18.436314447825911</v>
      </c>
      <c r="BB59">
        <f t="shared" si="0"/>
        <v>430.13581248909492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8.1424292300000012</v>
      </c>
      <c r="L60">
        <v>196.04969500000001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4.1182684399999996</v>
      </c>
      <c r="R60">
        <v>8.6541223599999988</v>
      </c>
      <c r="S60">
        <v>5.3231333999999997</v>
      </c>
      <c r="T60">
        <v>0</v>
      </c>
      <c r="U60">
        <v>25.695727200000004</v>
      </c>
      <c r="V60">
        <v>4.377117338129497</v>
      </c>
      <c r="W60">
        <v>11.096517446043165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1.9662499999999996</v>
      </c>
      <c r="AG60">
        <v>13.466924639999998</v>
      </c>
      <c r="AH60">
        <v>0</v>
      </c>
      <c r="AI60">
        <v>0</v>
      </c>
      <c r="AJ60">
        <v>0</v>
      </c>
      <c r="AK60">
        <v>15.961300000000001</v>
      </c>
      <c r="AL60">
        <v>0</v>
      </c>
      <c r="AM60">
        <v>0</v>
      </c>
      <c r="AN60">
        <v>0.57389999999999997</v>
      </c>
      <c r="AO60">
        <v>0</v>
      </c>
      <c r="AP60">
        <v>0.55021512000000006</v>
      </c>
      <c r="AQ60">
        <v>0</v>
      </c>
      <c r="AR60">
        <v>6.0967295999999997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18.436314447825911</v>
      </c>
      <c r="BB60">
        <f t="shared" si="0"/>
        <v>430.13581248909492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8.1424292300000012</v>
      </c>
      <c r="L61">
        <v>196.04969500000001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4.1182684399999996</v>
      </c>
      <c r="R61">
        <v>8.6541223599999988</v>
      </c>
      <c r="S61">
        <v>5.3231333999999997</v>
      </c>
      <c r="T61">
        <v>0</v>
      </c>
      <c r="U61">
        <v>25.695727200000004</v>
      </c>
      <c r="V61">
        <v>4.377117338129497</v>
      </c>
      <c r="W61">
        <v>11.096517446043165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15.961300000000001</v>
      </c>
      <c r="AL61">
        <v>0</v>
      </c>
      <c r="AM61">
        <v>0</v>
      </c>
      <c r="AN61">
        <v>0.57389999999999997</v>
      </c>
      <c r="AO61">
        <v>0</v>
      </c>
      <c r="AP61">
        <v>0.55021512000000006</v>
      </c>
      <c r="AQ61">
        <v>0</v>
      </c>
      <c r="AR61">
        <v>4.7419007999999989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18.380631168225911</v>
      </c>
      <c r="BB61">
        <f t="shared" si="0"/>
        <v>428.83666696869489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8.1424292300000012</v>
      </c>
      <c r="L62">
        <v>196.04969500000001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4.1182684399999996</v>
      </c>
      <c r="R62">
        <v>8.6541223599999988</v>
      </c>
      <c r="S62">
        <v>5.3231333999999997</v>
      </c>
      <c r="T62">
        <v>0</v>
      </c>
      <c r="U62">
        <v>25.695727200000004</v>
      </c>
      <c r="V62">
        <v>4.377117338129497</v>
      </c>
      <c r="W62">
        <v>11.096517446043165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15.961300000000001</v>
      </c>
      <c r="AL62">
        <v>0</v>
      </c>
      <c r="AM62">
        <v>0</v>
      </c>
      <c r="AN62">
        <v>0.57389999999999997</v>
      </c>
      <c r="AO62">
        <v>0</v>
      </c>
      <c r="AP62">
        <v>0.55021512000000006</v>
      </c>
      <c r="AQ62">
        <v>0</v>
      </c>
      <c r="AR62">
        <v>4.7419007999999989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18.380631168225911</v>
      </c>
      <c r="BB62">
        <f t="shared" si="0"/>
        <v>428.83666696869489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8.2794292299999999</v>
      </c>
      <c r="L63">
        <v>196.04969500000001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4.1182684399999996</v>
      </c>
      <c r="R63">
        <v>8.6541223599999988</v>
      </c>
      <c r="S63">
        <v>5.3231333999999997</v>
      </c>
      <c r="T63">
        <v>0</v>
      </c>
      <c r="U63">
        <v>25.695727200000004</v>
      </c>
      <c r="V63">
        <v>4.377117338129497</v>
      </c>
      <c r="W63">
        <v>11.096517446043165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15.961300000000001</v>
      </c>
      <c r="AL63">
        <v>0</v>
      </c>
      <c r="AM63">
        <v>0</v>
      </c>
      <c r="AN63">
        <v>0.57389999999999997</v>
      </c>
      <c r="AO63">
        <v>0</v>
      </c>
      <c r="AP63">
        <v>0.35370972000000001</v>
      </c>
      <c r="AQ63">
        <v>0</v>
      </c>
      <c r="AR63">
        <v>4.7419007999999989</v>
      </c>
      <c r="AS63">
        <v>3.2191174080000002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18.310336231425907</v>
      </c>
      <c r="BB63">
        <f t="shared" si="0"/>
        <v>427.19662706549491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8.2794292299999999</v>
      </c>
      <c r="L64">
        <v>196.04969500000001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4.1182684399999996</v>
      </c>
      <c r="R64">
        <v>8.6541223599999988</v>
      </c>
      <c r="S64">
        <v>5.3231333999999997</v>
      </c>
      <c r="T64">
        <v>0</v>
      </c>
      <c r="U64">
        <v>25.695727200000004</v>
      </c>
      <c r="V64">
        <v>4.377117338129497</v>
      </c>
      <c r="W64">
        <v>11.096517446043165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15.961300000000001</v>
      </c>
      <c r="AL64">
        <v>0</v>
      </c>
      <c r="AM64">
        <v>0</v>
      </c>
      <c r="AN64">
        <v>0.57389999999999997</v>
      </c>
      <c r="AO64">
        <v>0</v>
      </c>
      <c r="AP64">
        <v>0.35370972000000001</v>
      </c>
      <c r="AQ64">
        <v>0</v>
      </c>
      <c r="AR64">
        <v>4.7419007999999989</v>
      </c>
      <c r="AS64">
        <v>3.2191174080000002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18.310336231425907</v>
      </c>
      <c r="BB64">
        <f t="shared" si="0"/>
        <v>427.19662706549491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8.6549311600000003</v>
      </c>
      <c r="L65">
        <v>213.76369500000001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6.6943760000000001</v>
      </c>
      <c r="R65">
        <v>13.005282679999997</v>
      </c>
      <c r="S65">
        <v>8.0964826799999994</v>
      </c>
      <c r="T65">
        <v>0</v>
      </c>
      <c r="U65">
        <v>25.695727200000004</v>
      </c>
      <c r="V65">
        <v>6.3285849640287761</v>
      </c>
      <c r="W65">
        <v>14.236840014388489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15.961300000000001</v>
      </c>
      <c r="AL65">
        <v>0</v>
      </c>
      <c r="AM65">
        <v>0</v>
      </c>
      <c r="AN65">
        <v>0.57389999999999997</v>
      </c>
      <c r="AO65">
        <v>0</v>
      </c>
      <c r="AP65">
        <v>0.74672051999999978</v>
      </c>
      <c r="AQ65">
        <v>0</v>
      </c>
      <c r="AR65">
        <v>4.7419007999999989</v>
      </c>
      <c r="AS65">
        <v>3.2191174080000002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19.6779351574827</v>
      </c>
      <c r="BB65">
        <f t="shared" si="0"/>
        <v>459.10394822368266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8.553429229999999</v>
      </c>
      <c r="L66">
        <v>196.04969500000001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5.25413408</v>
      </c>
      <c r="R66">
        <v>10.549256640000001</v>
      </c>
      <c r="S66">
        <v>6.5328764799999997</v>
      </c>
      <c r="T66">
        <v>0</v>
      </c>
      <c r="U66">
        <v>25.695727200000004</v>
      </c>
      <c r="V66">
        <v>6.3285849640287761</v>
      </c>
      <c r="W66">
        <v>14.236840014388489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15.961300000000001</v>
      </c>
      <c r="AL66">
        <v>0</v>
      </c>
      <c r="AM66">
        <v>0</v>
      </c>
      <c r="AN66">
        <v>0.57389999999999997</v>
      </c>
      <c r="AO66">
        <v>0</v>
      </c>
      <c r="AP66">
        <v>0.74672051999999978</v>
      </c>
      <c r="AQ66">
        <v>0</v>
      </c>
      <c r="AR66">
        <v>4.7419007999999989</v>
      </c>
      <c r="AS66">
        <v>3.2191174080000002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18.721317155782749</v>
      </c>
      <c r="BB66">
        <f t="shared" si="0"/>
        <v>436.78519013538272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8.553429229999999</v>
      </c>
      <c r="L67">
        <v>196.04969500000001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5.25413408</v>
      </c>
      <c r="R67">
        <v>10.549256640000001</v>
      </c>
      <c r="S67">
        <v>6.5328764799999997</v>
      </c>
      <c r="T67">
        <v>0</v>
      </c>
      <c r="U67">
        <v>25.695727200000004</v>
      </c>
      <c r="V67">
        <v>2.8429446762589921</v>
      </c>
      <c r="W67">
        <v>11.096517446043165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15.961300000000001</v>
      </c>
      <c r="AL67">
        <v>0</v>
      </c>
      <c r="AM67">
        <v>0</v>
      </c>
      <c r="AN67">
        <v>0.57389999999999997</v>
      </c>
      <c r="AO67">
        <v>0</v>
      </c>
      <c r="AP67">
        <v>0.74672051999999978</v>
      </c>
      <c r="AQ67">
        <v>4.71652</v>
      </c>
      <c r="AR67">
        <v>4.7419007999999989</v>
      </c>
      <c r="AS67">
        <v>3.2191174080000002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18.642839066057956</v>
      </c>
      <c r="BB67">
        <f t="shared" si="0"/>
        <v>434.95422536899241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8.6904292299999977</v>
      </c>
      <c r="L68">
        <v>196.04969500000001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5.25413408</v>
      </c>
      <c r="R68">
        <v>10.549256640000001</v>
      </c>
      <c r="S68">
        <v>6.5328764799999997</v>
      </c>
      <c r="T68">
        <v>0</v>
      </c>
      <c r="U68">
        <v>25.695727200000004</v>
      </c>
      <c r="V68">
        <v>2.9837571798561147</v>
      </c>
      <c r="W68">
        <v>11.096517446043165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0</v>
      </c>
      <c r="AN68">
        <v>0.57389999999999997</v>
      </c>
      <c r="AO68">
        <v>0</v>
      </c>
      <c r="AP68">
        <v>0.74672051999999978</v>
      </c>
      <c r="AQ68">
        <v>9.4330400000000001</v>
      </c>
      <c r="AR68">
        <v>4.7419007999999989</v>
      </c>
      <c r="AS68">
        <v>3.2191174080000002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18.848106189642511</v>
      </c>
      <c r="BB68">
        <f t="shared" ref="BB68:BB99" si="1">SUM(B68:AZ68)-BA68</f>
        <v>439.74329074900493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8.553429229999999</v>
      </c>
      <c r="L69">
        <v>196.04969500000001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5.25413408</v>
      </c>
      <c r="R69">
        <v>10.549256640000001</v>
      </c>
      <c r="S69">
        <v>6.5328764799999997</v>
      </c>
      <c r="T69">
        <v>0</v>
      </c>
      <c r="U69">
        <v>25.695727200000004</v>
      </c>
      <c r="V69">
        <v>2.9539660014388485</v>
      </c>
      <c r="W69">
        <v>11.096517446043165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15.961300000000001</v>
      </c>
      <c r="AL69">
        <v>0</v>
      </c>
      <c r="AM69">
        <v>0</v>
      </c>
      <c r="AN69">
        <v>0.57389999999999997</v>
      </c>
      <c r="AO69">
        <v>0</v>
      </c>
      <c r="AP69">
        <v>0.94322591999999994</v>
      </c>
      <c r="AQ69">
        <v>9.4330400000000001</v>
      </c>
      <c r="AR69">
        <v>4.7419007999999989</v>
      </c>
      <c r="AS69">
        <v>3.2191174080000002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19.144274511823809</v>
      </c>
      <c r="BB69">
        <f t="shared" si="1"/>
        <v>446.65316476840638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8.553429229999999</v>
      </c>
      <c r="L70">
        <v>196.04969500000001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5.25413408</v>
      </c>
      <c r="R70">
        <v>10.549256640000001</v>
      </c>
      <c r="S70">
        <v>6.5328764799999997</v>
      </c>
      <c r="T70">
        <v>0</v>
      </c>
      <c r="U70">
        <v>25.695727200000004</v>
      </c>
      <c r="V70">
        <v>2.9539660014388485</v>
      </c>
      <c r="W70">
        <v>11.096517446043165</v>
      </c>
      <c r="X70">
        <v>45.262887814748197</v>
      </c>
      <c r="Y70">
        <v>0</v>
      </c>
      <c r="Z70">
        <v>0</v>
      </c>
      <c r="AA70">
        <v>4.310343647999999</v>
      </c>
      <c r="AB70">
        <v>0</v>
      </c>
      <c r="AC70">
        <v>2.1096672479999996</v>
      </c>
      <c r="AD70">
        <v>0</v>
      </c>
      <c r="AE70">
        <v>4.3298684000000005</v>
      </c>
      <c r="AF70">
        <v>1.9662499999999996</v>
      </c>
      <c r="AG70">
        <v>13.466924639999998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0</v>
      </c>
      <c r="AN70">
        <v>0.57389999999999997</v>
      </c>
      <c r="AO70">
        <v>0</v>
      </c>
      <c r="AP70">
        <v>0.94322591999999994</v>
      </c>
      <c r="AQ70">
        <v>14.149560000000001</v>
      </c>
      <c r="AR70">
        <v>4.7419007999999989</v>
      </c>
      <c r="AS70">
        <v>3.2191174080000002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20.074890736884129</v>
      </c>
      <c r="BB70">
        <f t="shared" si="1"/>
        <v>468.36527595934609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8.2794292299999999</v>
      </c>
      <c r="L71">
        <v>196.04969500000001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6.6943760000000001</v>
      </c>
      <c r="R71">
        <v>13.005282679999997</v>
      </c>
      <c r="S71">
        <v>8.0964826799999994</v>
      </c>
      <c r="T71">
        <v>0</v>
      </c>
      <c r="U71">
        <v>25.695727200000004</v>
      </c>
      <c r="V71">
        <v>4.3596860683453231</v>
      </c>
      <c r="W71">
        <v>14.236840014388489</v>
      </c>
      <c r="X71">
        <v>45.262887814748197</v>
      </c>
      <c r="Y71">
        <v>0</v>
      </c>
      <c r="Z71">
        <v>0</v>
      </c>
      <c r="AA71">
        <v>8.6206872959999998</v>
      </c>
      <c r="AB71">
        <v>4.0405682719999998</v>
      </c>
      <c r="AC71">
        <v>2.9691613120000002</v>
      </c>
      <c r="AD71">
        <v>2.8029358448000008</v>
      </c>
      <c r="AE71">
        <v>4.3298684000000005</v>
      </c>
      <c r="AF71">
        <v>2.7225000000000001</v>
      </c>
      <c r="AG71">
        <v>13.466924639999998</v>
      </c>
      <c r="AH71">
        <v>21.528984360000003</v>
      </c>
      <c r="AI71">
        <v>0</v>
      </c>
      <c r="AJ71">
        <v>0</v>
      </c>
      <c r="AK71">
        <v>15.961300000000001</v>
      </c>
      <c r="AL71">
        <v>0</v>
      </c>
      <c r="AM71">
        <v>0</v>
      </c>
      <c r="AN71">
        <v>0.57389999999999997</v>
      </c>
      <c r="AO71">
        <v>0</v>
      </c>
      <c r="AP71">
        <v>0.94322591999999994</v>
      </c>
      <c r="AQ71">
        <v>18.866079999999997</v>
      </c>
      <c r="AR71">
        <v>4.7419007999999989</v>
      </c>
      <c r="AS71">
        <v>3.2191174080000002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21.488498500292721</v>
      </c>
      <c r="BB71">
        <f t="shared" si="1"/>
        <v>501.34602493998909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8.2794292299999999</v>
      </c>
      <c r="L72">
        <v>196.04969500000001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6.6943760000000001</v>
      </c>
      <c r="R72">
        <v>13.005282679999997</v>
      </c>
      <c r="S72">
        <v>8.0964826799999994</v>
      </c>
      <c r="T72">
        <v>0</v>
      </c>
      <c r="U72">
        <v>25.695727200000004</v>
      </c>
      <c r="V72">
        <v>4.794412302158273</v>
      </c>
      <c r="W72">
        <v>14.236840014388489</v>
      </c>
      <c r="X72">
        <v>45.262887814748197</v>
      </c>
      <c r="Y72">
        <v>0</v>
      </c>
      <c r="Z72">
        <v>2.01070584</v>
      </c>
      <c r="AA72">
        <v>12.931030944000002</v>
      </c>
      <c r="AB72">
        <v>4.0405682719999998</v>
      </c>
      <c r="AC72">
        <v>5.9383226240000004</v>
      </c>
      <c r="AD72">
        <v>5.6058716896000016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15.961300000000001</v>
      </c>
      <c r="AL72">
        <v>0</v>
      </c>
      <c r="AM72">
        <v>0</v>
      </c>
      <c r="AN72">
        <v>0.57389999999999997</v>
      </c>
      <c r="AO72">
        <v>0</v>
      </c>
      <c r="AP72">
        <v>0.94322591999999994</v>
      </c>
      <c r="AQ72">
        <v>18.866079999999997</v>
      </c>
      <c r="AR72">
        <v>4.7419007999999989</v>
      </c>
      <c r="AS72">
        <v>3.2191174080000002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22.620297741624462</v>
      </c>
      <c r="BB72">
        <f t="shared" si="1"/>
        <v>527.7519078972706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8.2794292299999999</v>
      </c>
      <c r="L73">
        <v>196.04969500000001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6.6943760000000001</v>
      </c>
      <c r="R73">
        <v>13.005282679999997</v>
      </c>
      <c r="S73">
        <v>8.0964826799999994</v>
      </c>
      <c r="T73">
        <v>0</v>
      </c>
      <c r="U73">
        <v>25.695727200000004</v>
      </c>
      <c r="V73">
        <v>4.794412302158273</v>
      </c>
      <c r="W73">
        <v>14.236840014388489</v>
      </c>
      <c r="X73">
        <v>45.262887814748197</v>
      </c>
      <c r="Y73">
        <v>0</v>
      </c>
      <c r="Z73">
        <v>4.0214116799999999</v>
      </c>
      <c r="AA73">
        <v>12.931030944000002</v>
      </c>
      <c r="AB73">
        <v>8.0811365439999996</v>
      </c>
      <c r="AC73">
        <v>5.9383226240000004</v>
      </c>
      <c r="AD73">
        <v>8.4088075344000011</v>
      </c>
      <c r="AE73">
        <v>15.167135380799998</v>
      </c>
      <c r="AF73">
        <v>9.3774999999999977</v>
      </c>
      <c r="AG73">
        <v>13.466924639999998</v>
      </c>
      <c r="AH73">
        <v>28.705312479999996</v>
      </c>
      <c r="AI73">
        <v>5.0772332000000002</v>
      </c>
      <c r="AJ73">
        <v>0</v>
      </c>
      <c r="AK73">
        <v>15.961300000000001</v>
      </c>
      <c r="AL73">
        <v>0</v>
      </c>
      <c r="AM73">
        <v>0</v>
      </c>
      <c r="AN73">
        <v>0.57389999999999997</v>
      </c>
      <c r="AO73">
        <v>0</v>
      </c>
      <c r="AP73">
        <v>0.74672051999999978</v>
      </c>
      <c r="AQ73">
        <v>18.866079999999997</v>
      </c>
      <c r="AR73">
        <v>4.7419007999999989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23.585171666183484</v>
      </c>
      <c r="BB73">
        <f t="shared" si="1"/>
        <v>550.26329898231165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8.2794292299999999</v>
      </c>
      <c r="L74">
        <v>240.33469500000001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4.6405340800000001</v>
      </c>
      <c r="R74">
        <v>9.0152566399999987</v>
      </c>
      <c r="S74">
        <v>5.6124764800000007</v>
      </c>
      <c r="T74">
        <v>0</v>
      </c>
      <c r="U74">
        <v>25.695727200000004</v>
      </c>
      <c r="V74">
        <v>4.794412302158273</v>
      </c>
      <c r="W74">
        <v>14.236840014388489</v>
      </c>
      <c r="X74">
        <v>45.262887814748197</v>
      </c>
      <c r="Y74">
        <v>0</v>
      </c>
      <c r="Z74">
        <v>4.0214116799999999</v>
      </c>
      <c r="AA74">
        <v>12.931030944000002</v>
      </c>
      <c r="AB74">
        <v>8.0811365439999996</v>
      </c>
      <c r="AC74">
        <v>5.9383226240000004</v>
      </c>
      <c r="AD74">
        <v>8.4088075344000011</v>
      </c>
      <c r="AE74">
        <v>15.167135380799998</v>
      </c>
      <c r="AF74">
        <v>9.3774999999999977</v>
      </c>
      <c r="AG74">
        <v>13.466924639999998</v>
      </c>
      <c r="AH74">
        <v>28.705312479999996</v>
      </c>
      <c r="AI74">
        <v>5.0772332000000002</v>
      </c>
      <c r="AJ74">
        <v>0</v>
      </c>
      <c r="AK74">
        <v>15.961300000000001</v>
      </c>
      <c r="AL74">
        <v>0</v>
      </c>
      <c r="AM74">
        <v>0</v>
      </c>
      <c r="AN74">
        <v>0.57389999999999997</v>
      </c>
      <c r="AO74">
        <v>0</v>
      </c>
      <c r="AP74">
        <v>0.74672051999999978</v>
      </c>
      <c r="AQ74">
        <v>18.866079999999997</v>
      </c>
      <c r="AR74">
        <v>4.7419007999999989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25.054789482983445</v>
      </c>
      <c r="BB74">
        <f t="shared" si="1"/>
        <v>584.55080700551173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9.4084311600000028</v>
      </c>
      <c r="L75">
        <v>385.41235499999999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6.6943760000000001</v>
      </c>
      <c r="R75">
        <v>13.005282679999997</v>
      </c>
      <c r="S75">
        <v>8.0964826799999994</v>
      </c>
      <c r="T75">
        <v>0</v>
      </c>
      <c r="U75">
        <v>25.695727200000004</v>
      </c>
      <c r="V75">
        <v>4.794412302158273</v>
      </c>
      <c r="W75">
        <v>14.236840014388489</v>
      </c>
      <c r="X75">
        <v>45.262887814748197</v>
      </c>
      <c r="Y75">
        <v>0</v>
      </c>
      <c r="Z75">
        <v>4.0214116799999999</v>
      </c>
      <c r="AA75">
        <v>12.931030944000002</v>
      </c>
      <c r="AB75">
        <v>8.0811365439999996</v>
      </c>
      <c r="AC75">
        <v>5.9383226240000004</v>
      </c>
      <c r="AD75">
        <v>8.4088075344000011</v>
      </c>
      <c r="AE75">
        <v>15.167135380799998</v>
      </c>
      <c r="AF75">
        <v>9.3774999999999977</v>
      </c>
      <c r="AG75">
        <v>13.466924639999998</v>
      </c>
      <c r="AH75">
        <v>28.705312479999996</v>
      </c>
      <c r="AI75">
        <v>5.0772332000000002</v>
      </c>
      <c r="AJ75">
        <v>0</v>
      </c>
      <c r="AK75">
        <v>15.961300000000001</v>
      </c>
      <c r="AL75">
        <v>0</v>
      </c>
      <c r="AM75">
        <v>0</v>
      </c>
      <c r="AN75">
        <v>0.57389999999999997</v>
      </c>
      <c r="AO75">
        <v>0</v>
      </c>
      <c r="AP75">
        <v>0.15720431999999998</v>
      </c>
      <c r="AQ75">
        <v>18.866079999999997</v>
      </c>
      <c r="AR75">
        <v>6.0967295999999997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31.445833323883416</v>
      </c>
      <c r="BB75">
        <f t="shared" si="1"/>
        <v>733.65961185461128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9.4084311600000028</v>
      </c>
      <c r="L76">
        <v>385.41235499999999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6.6943760000000001</v>
      </c>
      <c r="R76">
        <v>13.005282679999997</v>
      </c>
      <c r="S76">
        <v>8.0964826799999994</v>
      </c>
      <c r="T76">
        <v>0</v>
      </c>
      <c r="U76">
        <v>25.695727200000004</v>
      </c>
      <c r="V76">
        <v>4.794412302158273</v>
      </c>
      <c r="W76">
        <v>14.236840014388489</v>
      </c>
      <c r="X76">
        <v>45.262887814748197</v>
      </c>
      <c r="Y76">
        <v>0</v>
      </c>
      <c r="Z76">
        <v>4.0214116799999999</v>
      </c>
      <c r="AA76">
        <v>12.931030944000002</v>
      </c>
      <c r="AB76">
        <v>8.0811365439999996</v>
      </c>
      <c r="AC76">
        <v>5.9383226240000004</v>
      </c>
      <c r="AD76">
        <v>8.4088075344000011</v>
      </c>
      <c r="AE76">
        <v>8.6597367999999992</v>
      </c>
      <c r="AF76">
        <v>9.3774999999999977</v>
      </c>
      <c r="AG76">
        <v>13.466924639999998</v>
      </c>
      <c r="AH76">
        <v>28.705312479999996</v>
      </c>
      <c r="AI76">
        <v>5.0772332000000002</v>
      </c>
      <c r="AJ76">
        <v>0</v>
      </c>
      <c r="AK76">
        <v>15.961300000000001</v>
      </c>
      <c r="AL76">
        <v>0</v>
      </c>
      <c r="AM76">
        <v>0</v>
      </c>
      <c r="AN76">
        <v>0.57389999999999997</v>
      </c>
      <c r="AO76">
        <v>0</v>
      </c>
      <c r="AP76">
        <v>0.15720431999999998</v>
      </c>
      <c r="AQ76">
        <v>18.866079999999997</v>
      </c>
      <c r="AR76">
        <v>6.0967295999999997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31.178379503483416</v>
      </c>
      <c r="BB76">
        <f t="shared" si="1"/>
        <v>727.41966709421149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9.4084311600000028</v>
      </c>
      <c r="L77">
        <v>385.41235499999999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6.6943760000000001</v>
      </c>
      <c r="R77">
        <v>13.005282679999997</v>
      </c>
      <c r="S77">
        <v>8.0964826799999994</v>
      </c>
      <c r="T77">
        <v>0</v>
      </c>
      <c r="U77">
        <v>25.695727200000004</v>
      </c>
      <c r="V77">
        <v>4.794412302158273</v>
      </c>
      <c r="W77">
        <v>14.236840014388489</v>
      </c>
      <c r="X77">
        <v>45.262887814748197</v>
      </c>
      <c r="Y77">
        <v>0</v>
      </c>
      <c r="Z77">
        <v>4.0214116799999999</v>
      </c>
      <c r="AA77">
        <v>12.931030944000002</v>
      </c>
      <c r="AB77">
        <v>8.0811365439999996</v>
      </c>
      <c r="AC77">
        <v>5.9383226240000004</v>
      </c>
      <c r="AD77">
        <v>8.4088075344000011</v>
      </c>
      <c r="AE77">
        <v>8.6597367999999992</v>
      </c>
      <c r="AF77">
        <v>9.3774999999999977</v>
      </c>
      <c r="AG77">
        <v>13.466924639999998</v>
      </c>
      <c r="AH77">
        <v>28.705312479999996</v>
      </c>
      <c r="AI77">
        <v>5.0772332000000002</v>
      </c>
      <c r="AJ77">
        <v>0</v>
      </c>
      <c r="AK77">
        <v>15.961300000000001</v>
      </c>
      <c r="AL77">
        <v>0</v>
      </c>
      <c r="AM77">
        <v>0</v>
      </c>
      <c r="AN77">
        <v>0.57389999999999997</v>
      </c>
      <c r="AO77">
        <v>0</v>
      </c>
      <c r="AP77">
        <v>0.15720431999999998</v>
      </c>
      <c r="AQ77">
        <v>18.866079999999997</v>
      </c>
      <c r="AR77">
        <v>6.0967295999999997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31.178379503483416</v>
      </c>
      <c r="BB77">
        <f t="shared" si="1"/>
        <v>727.41966709421149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9.4084311600000028</v>
      </c>
      <c r="L78">
        <v>385.41235499999999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6.6943760000000001</v>
      </c>
      <c r="R78">
        <v>13.005282679999997</v>
      </c>
      <c r="S78">
        <v>8.0964826799999994</v>
      </c>
      <c r="T78">
        <v>0</v>
      </c>
      <c r="U78">
        <v>25.695727200000004</v>
      </c>
      <c r="V78">
        <v>4.794412302158273</v>
      </c>
      <c r="W78">
        <v>14.236840014388489</v>
      </c>
      <c r="X78">
        <v>45.262887814748197</v>
      </c>
      <c r="Y78">
        <v>0</v>
      </c>
      <c r="Z78">
        <v>4.0214116799999999</v>
      </c>
      <c r="AA78">
        <v>12.931030944000002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13.466924639999998</v>
      </c>
      <c r="AH78">
        <v>28.705312479999996</v>
      </c>
      <c r="AI78">
        <v>5.0772332000000002</v>
      </c>
      <c r="AJ78">
        <v>0</v>
      </c>
      <c r="AK78">
        <v>15.961300000000001</v>
      </c>
      <c r="AL78">
        <v>0</v>
      </c>
      <c r="AM78">
        <v>0</v>
      </c>
      <c r="AN78">
        <v>0.57389999999999997</v>
      </c>
      <c r="AO78">
        <v>0</v>
      </c>
      <c r="AP78">
        <v>0.15720431999999998</v>
      </c>
      <c r="AQ78">
        <v>18.866079999999997</v>
      </c>
      <c r="AR78">
        <v>6.0967295999999997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31.000421697483414</v>
      </c>
      <c r="BB78">
        <f t="shared" si="1"/>
        <v>723.26775650021136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9.4084311600000028</v>
      </c>
      <c r="L79">
        <v>385.41235499999999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6.6943760000000001</v>
      </c>
      <c r="R79">
        <v>13.005282679999997</v>
      </c>
      <c r="S79">
        <v>8.0964826799999994</v>
      </c>
      <c r="T79">
        <v>0</v>
      </c>
      <c r="U79">
        <v>25.695727200000004</v>
      </c>
      <c r="V79">
        <v>4.794412302158273</v>
      </c>
      <c r="W79">
        <v>14.236840014388489</v>
      </c>
      <c r="X79">
        <v>45.262887814748197</v>
      </c>
      <c r="Y79">
        <v>0</v>
      </c>
      <c r="Z79">
        <v>4.0214116799999999</v>
      </c>
      <c r="AA79">
        <v>12.931030944000002</v>
      </c>
      <c r="AB79">
        <v>4.0405682719999998</v>
      </c>
      <c r="AC79">
        <v>5.9383226240000004</v>
      </c>
      <c r="AD79">
        <v>8.4088075344000011</v>
      </c>
      <c r="AE79">
        <v>4.3298684000000005</v>
      </c>
      <c r="AF79">
        <v>2.7829999999999986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15.961300000000001</v>
      </c>
      <c r="AL79">
        <v>0</v>
      </c>
      <c r="AM79">
        <v>0</v>
      </c>
      <c r="AN79">
        <v>0.57389999999999997</v>
      </c>
      <c r="AO79">
        <v>0</v>
      </c>
      <c r="AP79">
        <v>0.15720431999999998</v>
      </c>
      <c r="AQ79">
        <v>18.866079999999997</v>
      </c>
      <c r="AR79">
        <v>6.0967295999999997</v>
      </c>
      <c r="AS79">
        <v>7.5112739519999998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30.559765169790925</v>
      </c>
      <c r="BB79">
        <f t="shared" si="1"/>
        <v>712.98683942790387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9.4084311600000028</v>
      </c>
      <c r="L80">
        <v>385.41235499999999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6.6943760000000001</v>
      </c>
      <c r="R80">
        <v>13.005282679999997</v>
      </c>
      <c r="S80">
        <v>8.0964826799999994</v>
      </c>
      <c r="T80">
        <v>0</v>
      </c>
      <c r="U80">
        <v>25.695727200000004</v>
      </c>
      <c r="V80">
        <v>4.794412302158273</v>
      </c>
      <c r="W80">
        <v>14.236840014388489</v>
      </c>
      <c r="X80">
        <v>45.262887814748197</v>
      </c>
      <c r="Y80">
        <v>0</v>
      </c>
      <c r="Z80">
        <v>2.01070584</v>
      </c>
      <c r="AA80">
        <v>12.931030944000002</v>
      </c>
      <c r="AB80">
        <v>4.0405682719999998</v>
      </c>
      <c r="AC80">
        <v>5.9383226240000004</v>
      </c>
      <c r="AD80">
        <v>5.6058716896000016</v>
      </c>
      <c r="AE80">
        <v>1.5744975999999999</v>
      </c>
      <c r="AF80">
        <v>2.7225000000000001</v>
      </c>
      <c r="AG80">
        <v>13.466924639999998</v>
      </c>
      <c r="AH80">
        <v>28.705312479999996</v>
      </c>
      <c r="AI80">
        <v>0</v>
      </c>
      <c r="AJ80">
        <v>0</v>
      </c>
      <c r="AK80">
        <v>15.961300000000001</v>
      </c>
      <c r="AL80">
        <v>0</v>
      </c>
      <c r="AM80">
        <v>0</v>
      </c>
      <c r="AN80">
        <v>0.57389999999999997</v>
      </c>
      <c r="AO80">
        <v>0</v>
      </c>
      <c r="AP80">
        <v>0.15720431999999998</v>
      </c>
      <c r="AQ80">
        <v>18.866079999999997</v>
      </c>
      <c r="AR80">
        <v>6.0967295999999997</v>
      </c>
      <c r="AS80">
        <v>7.5112739519999998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30.214088433647316</v>
      </c>
      <c r="BB80">
        <f t="shared" si="1"/>
        <v>704.92189087924737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9.4084311600000028</v>
      </c>
      <c r="L81">
        <v>353.39430000000004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6.6943760000000001</v>
      </c>
      <c r="R81">
        <v>13.005282679999997</v>
      </c>
      <c r="S81">
        <v>8.0964826799999994</v>
      </c>
      <c r="T81">
        <v>0</v>
      </c>
      <c r="U81">
        <v>25.695727200000004</v>
      </c>
      <c r="V81">
        <v>6.3285849640287761</v>
      </c>
      <c r="W81">
        <v>14.236840014388489</v>
      </c>
      <c r="X81">
        <v>45.262887814748197</v>
      </c>
      <c r="Y81">
        <v>0</v>
      </c>
      <c r="Z81">
        <v>2.01070584</v>
      </c>
      <c r="AA81">
        <v>8.6206872959999998</v>
      </c>
      <c r="AB81">
        <v>4.0405682719999998</v>
      </c>
      <c r="AC81">
        <v>2.2659388960000002</v>
      </c>
      <c r="AD81">
        <v>2.7559230400000003</v>
      </c>
      <c r="AE81">
        <v>1.5744975999999999</v>
      </c>
      <c r="AF81">
        <v>2.7225000000000001</v>
      </c>
      <c r="AG81">
        <v>13.466924639999998</v>
      </c>
      <c r="AH81">
        <v>21.528984360000003</v>
      </c>
      <c r="AI81">
        <v>0</v>
      </c>
      <c r="AJ81">
        <v>0</v>
      </c>
      <c r="AK81">
        <v>15.961300000000001</v>
      </c>
      <c r="AL81">
        <v>0</v>
      </c>
      <c r="AM81">
        <v>0</v>
      </c>
      <c r="AN81">
        <v>0.57389999999999997</v>
      </c>
      <c r="AO81">
        <v>0</v>
      </c>
      <c r="AP81">
        <v>0.15720431999999998</v>
      </c>
      <c r="AQ81">
        <v>18.866079999999997</v>
      </c>
      <c r="AR81">
        <v>12.193459199999999</v>
      </c>
      <c r="AS81">
        <v>5.7779030399999991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28.400364640350269</v>
      </c>
      <c r="BB81">
        <f t="shared" si="1"/>
        <v>662.60608687681497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9.4084311600000028</v>
      </c>
      <c r="L82">
        <v>353.39430000000004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6.6943760000000001</v>
      </c>
      <c r="R82">
        <v>13.005282679999997</v>
      </c>
      <c r="S82">
        <v>8.0964826799999994</v>
      </c>
      <c r="T82">
        <v>0</v>
      </c>
      <c r="U82">
        <v>25.695727200000004</v>
      </c>
      <c r="V82">
        <v>6.3285849640287761</v>
      </c>
      <c r="W82">
        <v>14.236840014388489</v>
      </c>
      <c r="X82">
        <v>45.262887814748197</v>
      </c>
      <c r="Y82">
        <v>0</v>
      </c>
      <c r="Z82">
        <v>2.01070584</v>
      </c>
      <c r="AA82">
        <v>8.6206872959999998</v>
      </c>
      <c r="AB82">
        <v>1.9630291200000001</v>
      </c>
      <c r="AC82">
        <v>0</v>
      </c>
      <c r="AD82">
        <v>0</v>
      </c>
      <c r="AE82">
        <v>1.5744975999999999</v>
      </c>
      <c r="AF82">
        <v>2.7225000000000001</v>
      </c>
      <c r="AG82">
        <v>13.466924639999998</v>
      </c>
      <c r="AH82">
        <v>17.955347280000002</v>
      </c>
      <c r="AI82">
        <v>0</v>
      </c>
      <c r="AJ82">
        <v>0</v>
      </c>
      <c r="AK82">
        <v>15.961300000000001</v>
      </c>
      <c r="AL82">
        <v>0</v>
      </c>
      <c r="AM82">
        <v>0</v>
      </c>
      <c r="AN82">
        <v>0.57389999999999997</v>
      </c>
      <c r="AO82">
        <v>0</v>
      </c>
      <c r="AP82">
        <v>0.15720431999999998</v>
      </c>
      <c r="AQ82">
        <v>18.866079999999997</v>
      </c>
      <c r="AR82">
        <v>12.193459199999999</v>
      </c>
      <c r="AS82">
        <v>5.7779030399999991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27.961702613950266</v>
      </c>
      <c r="BB82">
        <f t="shared" si="1"/>
        <v>652.37171073521506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9.4084311600000028</v>
      </c>
      <c r="L83">
        <v>353.39430000000004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6.6943760000000001</v>
      </c>
      <c r="R83">
        <v>13.005282679999997</v>
      </c>
      <c r="S83">
        <v>8.0964826799999994</v>
      </c>
      <c r="T83">
        <v>0</v>
      </c>
      <c r="U83">
        <v>25.695727200000004</v>
      </c>
      <c r="V83">
        <v>6.3285849640287761</v>
      </c>
      <c r="W83">
        <v>14.236840014388489</v>
      </c>
      <c r="X83">
        <v>45.262887814748197</v>
      </c>
      <c r="Y83">
        <v>0</v>
      </c>
      <c r="Z83">
        <v>2.01070584</v>
      </c>
      <c r="AA83">
        <v>4.310343647999999</v>
      </c>
      <c r="AB83">
        <v>0</v>
      </c>
      <c r="AC83">
        <v>0</v>
      </c>
      <c r="AD83">
        <v>0</v>
      </c>
      <c r="AE83">
        <v>1.25959808</v>
      </c>
      <c r="AF83">
        <v>2.7225000000000001</v>
      </c>
      <c r="AG83">
        <v>13.466924639999998</v>
      </c>
      <c r="AH83">
        <v>14.352656239999998</v>
      </c>
      <c r="AI83">
        <v>0</v>
      </c>
      <c r="AJ83">
        <v>0</v>
      </c>
      <c r="AK83">
        <v>15.961300000000001</v>
      </c>
      <c r="AL83">
        <v>0</v>
      </c>
      <c r="AM83">
        <v>0</v>
      </c>
      <c r="AN83">
        <v>0.57389999999999997</v>
      </c>
      <c r="AO83">
        <v>0</v>
      </c>
      <c r="AP83">
        <v>0.15720431999999998</v>
      </c>
      <c r="AQ83">
        <v>18.866079999999997</v>
      </c>
      <c r="AR83">
        <v>12.193459199999999</v>
      </c>
      <c r="AS83">
        <v>5.7779030399999991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27.542854345150261</v>
      </c>
      <c r="BB83">
        <f t="shared" si="1"/>
        <v>642.59959567601504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9.4084311600000028</v>
      </c>
      <c r="L84">
        <v>353.39430000000004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6.6943760000000001</v>
      </c>
      <c r="R84">
        <v>13.005282679999997</v>
      </c>
      <c r="S84">
        <v>8.0964826799999994</v>
      </c>
      <c r="T84">
        <v>0</v>
      </c>
      <c r="U84">
        <v>25.695727200000004</v>
      </c>
      <c r="V84">
        <v>6.3285849640287761</v>
      </c>
      <c r="W84">
        <v>14.236840014388489</v>
      </c>
      <c r="X84">
        <v>45.262887814748197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7.1763281199999991</v>
      </c>
      <c r="AI84">
        <v>0</v>
      </c>
      <c r="AJ84">
        <v>0</v>
      </c>
      <c r="AK84">
        <v>15.961300000000001</v>
      </c>
      <c r="AL84">
        <v>0</v>
      </c>
      <c r="AM84">
        <v>0</v>
      </c>
      <c r="AN84">
        <v>0.57389999999999997</v>
      </c>
      <c r="AO84">
        <v>0</v>
      </c>
      <c r="AP84">
        <v>0.15720431999999998</v>
      </c>
      <c r="AQ84">
        <v>18.866079999999997</v>
      </c>
      <c r="AR84">
        <v>4.0644863999999998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26.613458969150258</v>
      </c>
      <c r="BB84">
        <f t="shared" si="1"/>
        <v>620.91595957201503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9.4084311600000028</v>
      </c>
      <c r="L85">
        <v>353.18173200000001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6.6943760000000001</v>
      </c>
      <c r="R85">
        <v>13.005282679999997</v>
      </c>
      <c r="S85">
        <v>8.0964826799999994</v>
      </c>
      <c r="T85">
        <v>0</v>
      </c>
      <c r="U85">
        <v>25.695727200000004</v>
      </c>
      <c r="V85">
        <v>6.3285849640287761</v>
      </c>
      <c r="W85">
        <v>14.236840014388489</v>
      </c>
      <c r="X85">
        <v>45.262887814748197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0</v>
      </c>
      <c r="AI85">
        <v>0</v>
      </c>
      <c r="AJ85">
        <v>0</v>
      </c>
      <c r="AK85">
        <v>15.961300000000001</v>
      </c>
      <c r="AL85">
        <v>0</v>
      </c>
      <c r="AM85">
        <v>0</v>
      </c>
      <c r="AN85">
        <v>0.57389999999999997</v>
      </c>
      <c r="AO85">
        <v>0</v>
      </c>
      <c r="AP85">
        <v>0.15720431999999998</v>
      </c>
      <c r="AQ85">
        <v>18.866079999999997</v>
      </c>
      <c r="AR85">
        <v>4.0644863999999998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26.309775335550199</v>
      </c>
      <c r="BB85">
        <f t="shared" si="1"/>
        <v>613.83074708561514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9.2698310000000017</v>
      </c>
      <c r="L86">
        <v>239.81213199999999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4.6405340800000001</v>
      </c>
      <c r="R86">
        <v>9.0152566399999987</v>
      </c>
      <c r="S86">
        <v>5.6124764800000007</v>
      </c>
      <c r="T86">
        <v>0</v>
      </c>
      <c r="U86">
        <v>25.695727200000004</v>
      </c>
      <c r="V86">
        <v>4.4875777697841723</v>
      </c>
      <c r="W86">
        <v>14.236840014388489</v>
      </c>
      <c r="X86">
        <v>45.262887814748197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0</v>
      </c>
      <c r="AI86">
        <v>0</v>
      </c>
      <c r="AJ86">
        <v>0</v>
      </c>
      <c r="AK86">
        <v>15.961300000000001</v>
      </c>
      <c r="AL86">
        <v>0</v>
      </c>
      <c r="AM86">
        <v>0</v>
      </c>
      <c r="AN86">
        <v>0.57389999999999997</v>
      </c>
      <c r="AO86">
        <v>0</v>
      </c>
      <c r="AP86">
        <v>0.23580647999999998</v>
      </c>
      <c r="AQ86">
        <v>14.149560000000001</v>
      </c>
      <c r="AR86">
        <v>4.0644863999999998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21.027808623231891</v>
      </c>
      <c r="BB86">
        <f t="shared" si="1"/>
        <v>490.59771444368903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8.950484000000003</v>
      </c>
      <c r="L87">
        <v>195.52713199999999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6.6943760000000001</v>
      </c>
      <c r="R87">
        <v>13.005282679999997</v>
      </c>
      <c r="S87">
        <v>8.0964826799999994</v>
      </c>
      <c r="T87">
        <v>0</v>
      </c>
      <c r="U87">
        <v>25.695727200000004</v>
      </c>
      <c r="V87">
        <v>4.4875777697841723</v>
      </c>
      <c r="W87">
        <v>14.236840014388489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15.961300000000001</v>
      </c>
      <c r="AL87">
        <v>0</v>
      </c>
      <c r="AM87">
        <v>0</v>
      </c>
      <c r="AN87">
        <v>0.57389999999999997</v>
      </c>
      <c r="AO87">
        <v>0</v>
      </c>
      <c r="AP87">
        <v>0.23580647999999998</v>
      </c>
      <c r="AQ87">
        <v>9.4330400000000001</v>
      </c>
      <c r="AR87">
        <v>4.0644863999999998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19.351216427271524</v>
      </c>
      <c r="BB87">
        <f t="shared" si="1"/>
        <v>451.48131379964934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9.2670909999999989</v>
      </c>
      <c r="L88">
        <v>195.52713199999999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6.6943760000000001</v>
      </c>
      <c r="R88">
        <v>13.005282679999997</v>
      </c>
      <c r="S88">
        <v>8.0964826799999994</v>
      </c>
      <c r="T88">
        <v>0</v>
      </c>
      <c r="U88">
        <v>25.695727200000004</v>
      </c>
      <c r="V88">
        <v>4.4875777697841723</v>
      </c>
      <c r="W88">
        <v>14.236840014388489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15.961300000000001</v>
      </c>
      <c r="AL88">
        <v>0</v>
      </c>
      <c r="AM88">
        <v>0</v>
      </c>
      <c r="AN88">
        <v>0.57389999999999997</v>
      </c>
      <c r="AO88">
        <v>0</v>
      </c>
      <c r="AP88">
        <v>0.23580647999999998</v>
      </c>
      <c r="AQ88">
        <v>4.71652</v>
      </c>
      <c r="AR88">
        <v>4.0644863999999998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19.170380064336598</v>
      </c>
      <c r="BB88">
        <f t="shared" si="1"/>
        <v>447.26223716258426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7.961452229999999</v>
      </c>
      <c r="L89">
        <v>195.52713199999999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4.0937244399999999</v>
      </c>
      <c r="R89">
        <v>8.5958303600000008</v>
      </c>
      <c r="S89">
        <v>5.2893853999999996</v>
      </c>
      <c r="T89">
        <v>0</v>
      </c>
      <c r="U89">
        <v>25.695727200000004</v>
      </c>
      <c r="V89">
        <v>2.5361101438848919</v>
      </c>
      <c r="W89">
        <v>11.20838011151079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15.961300000000001</v>
      </c>
      <c r="AL89">
        <v>0</v>
      </c>
      <c r="AM89">
        <v>0</v>
      </c>
      <c r="AN89">
        <v>0.57389999999999997</v>
      </c>
      <c r="AO89">
        <v>0</v>
      </c>
      <c r="AP89">
        <v>0.23580647999999998</v>
      </c>
      <c r="AQ89">
        <v>0</v>
      </c>
      <c r="AR89">
        <v>13.548287999999999</v>
      </c>
      <c r="AS89">
        <v>5.7779030399999991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18.741808905177933</v>
      </c>
      <c r="BB89">
        <f t="shared" si="1"/>
        <v>437.26327865496597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7.961452229999999</v>
      </c>
      <c r="L90">
        <v>195.52713199999999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4.0937244399999999</v>
      </c>
      <c r="R90">
        <v>8.5958303600000008</v>
      </c>
      <c r="S90">
        <v>5.2893853999999996</v>
      </c>
      <c r="T90">
        <v>0</v>
      </c>
      <c r="U90">
        <v>25.695727200000004</v>
      </c>
      <c r="V90">
        <v>2.897857932014388</v>
      </c>
      <c r="W90">
        <v>11.096517446043165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15.961300000000001</v>
      </c>
      <c r="AL90">
        <v>0</v>
      </c>
      <c r="AM90">
        <v>0</v>
      </c>
      <c r="AN90">
        <v>0.57389999999999997</v>
      </c>
      <c r="AO90">
        <v>0</v>
      </c>
      <c r="AP90">
        <v>0.31440863999999996</v>
      </c>
      <c r="AQ90">
        <v>0</v>
      </c>
      <c r="AR90">
        <v>13.548287999999999</v>
      </c>
      <c r="AS90">
        <v>5.7779030399999991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18.755309567811032</v>
      </c>
      <c r="BB90">
        <f t="shared" si="1"/>
        <v>437.57826527499475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7.6896729999999991</v>
      </c>
      <c r="L91">
        <v>195.52713199999999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4.0937244399999999</v>
      </c>
      <c r="R91">
        <v>8.5958303600000008</v>
      </c>
      <c r="S91">
        <v>5.2893853999999996</v>
      </c>
      <c r="T91">
        <v>0</v>
      </c>
      <c r="U91">
        <v>25.695727200000004</v>
      </c>
      <c r="V91">
        <v>2.9569696046762588</v>
      </c>
      <c r="W91">
        <v>11.096517446043165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15.961300000000001</v>
      </c>
      <c r="AL91">
        <v>0</v>
      </c>
      <c r="AM91">
        <v>0</v>
      </c>
      <c r="AN91">
        <v>0.57389999999999997</v>
      </c>
      <c r="AO91">
        <v>0</v>
      </c>
      <c r="AP91">
        <v>0.31440863999999996</v>
      </c>
      <c r="AQ91">
        <v>0</v>
      </c>
      <c r="AR91">
        <v>1.3548288000000002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18.208100898238374</v>
      </c>
      <c r="BB91">
        <f t="shared" si="1"/>
        <v>424.8113909952292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7.8621560000000024</v>
      </c>
      <c r="L92">
        <v>195.52713199999999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4.0937244399999999</v>
      </c>
      <c r="R92">
        <v>8.5958303600000008</v>
      </c>
      <c r="S92">
        <v>5.2893853999999996</v>
      </c>
      <c r="T92">
        <v>0</v>
      </c>
      <c r="U92">
        <v>25.695727200000004</v>
      </c>
      <c r="V92">
        <v>2.9569696046762588</v>
      </c>
      <c r="W92">
        <v>11.096517446043165</v>
      </c>
      <c r="X92">
        <v>37.51386607913669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15.961300000000001</v>
      </c>
      <c r="AL92">
        <v>0</v>
      </c>
      <c r="AM92">
        <v>0</v>
      </c>
      <c r="AN92">
        <v>0.57389999999999997</v>
      </c>
      <c r="AO92">
        <v>0</v>
      </c>
      <c r="AP92">
        <v>0.31440863999999996</v>
      </c>
      <c r="AQ92">
        <v>0</v>
      </c>
      <c r="AR92">
        <v>1.3548288000000002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17.896705216804566</v>
      </c>
      <c r="BB92">
        <f t="shared" si="1"/>
        <v>417.54624794105155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7.961452229999999</v>
      </c>
      <c r="L93">
        <v>195.52713199999999</v>
      </c>
      <c r="M93">
        <v>28.225600000000004</v>
      </c>
      <c r="N93">
        <v>36.243749999999991</v>
      </c>
      <c r="O93">
        <v>0</v>
      </c>
      <c r="P93">
        <v>22.111689600000002</v>
      </c>
      <c r="Q93">
        <v>4.0937244399999999</v>
      </c>
      <c r="R93">
        <v>8.5958303600000008</v>
      </c>
      <c r="S93">
        <v>5.2893853999999996</v>
      </c>
      <c r="T93">
        <v>0</v>
      </c>
      <c r="U93">
        <v>25.695727200000004</v>
      </c>
      <c r="V93">
        <v>2.9816105654676255</v>
      </c>
      <c r="W93">
        <v>11.096517446043165</v>
      </c>
      <c r="X93">
        <v>37.51386607913669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15.961300000000001</v>
      </c>
      <c r="AL93">
        <v>0</v>
      </c>
      <c r="AM93">
        <v>0</v>
      </c>
      <c r="AN93">
        <v>0.57389999999999997</v>
      </c>
      <c r="AO93">
        <v>0</v>
      </c>
      <c r="AP93">
        <v>0.31440863999999996</v>
      </c>
      <c r="AQ93">
        <v>0</v>
      </c>
      <c r="AR93">
        <v>1.3548288000000002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17.499597549295938</v>
      </c>
      <c r="BB93">
        <f t="shared" si="1"/>
        <v>408.28136989935155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6.8758929999999996</v>
      </c>
      <c r="L94">
        <v>195.52713199999999</v>
      </c>
      <c r="M94">
        <v>28.225600000000004</v>
      </c>
      <c r="N94">
        <v>36.243749999999991</v>
      </c>
      <c r="O94">
        <v>0</v>
      </c>
      <c r="P94">
        <v>22.111689600000002</v>
      </c>
      <c r="Q94">
        <v>4.0937244399999999</v>
      </c>
      <c r="R94">
        <v>8.5958303600000008</v>
      </c>
      <c r="S94">
        <v>5.2893853999999996</v>
      </c>
      <c r="T94">
        <v>0</v>
      </c>
      <c r="U94">
        <v>25.695727200000004</v>
      </c>
      <c r="V94">
        <v>2.9816105654676255</v>
      </c>
      <c r="W94">
        <v>11.096517446043165</v>
      </c>
      <c r="X94">
        <v>37.51386607913669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15.961300000000001</v>
      </c>
      <c r="AL94">
        <v>0</v>
      </c>
      <c r="AM94">
        <v>0</v>
      </c>
      <c r="AN94">
        <v>0.57389999999999997</v>
      </c>
      <c r="AO94">
        <v>0</v>
      </c>
      <c r="AP94">
        <v>0.31440863999999996</v>
      </c>
      <c r="AQ94">
        <v>0</v>
      </c>
      <c r="AR94">
        <v>1.3548288000000002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17.454981060695939</v>
      </c>
      <c r="BB94">
        <f t="shared" si="1"/>
        <v>407.2404271579515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5.7139959999999999</v>
      </c>
      <c r="L95">
        <v>195.52713199999999</v>
      </c>
      <c r="M95">
        <v>28.225600000000004</v>
      </c>
      <c r="N95">
        <v>36.243749999999991</v>
      </c>
      <c r="O95">
        <v>0</v>
      </c>
      <c r="P95">
        <v>22.111689600000002</v>
      </c>
      <c r="Q95">
        <v>4.0937244399999999</v>
      </c>
      <c r="R95">
        <v>8.5958303600000008</v>
      </c>
      <c r="S95">
        <v>5.2893853999999996</v>
      </c>
      <c r="T95">
        <v>0</v>
      </c>
      <c r="U95">
        <v>25.695727200000004</v>
      </c>
      <c r="V95">
        <v>2.9590229413669058</v>
      </c>
      <c r="W95">
        <v>11.096517446043165</v>
      </c>
      <c r="X95">
        <v>37.51386607913669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15.961300000000001</v>
      </c>
      <c r="AL95">
        <v>0</v>
      </c>
      <c r="AM95">
        <v>0</v>
      </c>
      <c r="AN95">
        <v>0.57389999999999997</v>
      </c>
      <c r="AO95">
        <v>0</v>
      </c>
      <c r="AP95">
        <v>0.31440863999999996</v>
      </c>
      <c r="AQ95">
        <v>0</v>
      </c>
      <c r="AR95">
        <v>1.3548288000000002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17.406298612700976</v>
      </c>
      <c r="BB95">
        <f t="shared" si="1"/>
        <v>406.1046249818458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5.1473168857000005</v>
      </c>
      <c r="L96">
        <v>195.52713199999999</v>
      </c>
      <c r="M96">
        <v>28.225600000000004</v>
      </c>
      <c r="N96">
        <v>36.243749999999991</v>
      </c>
      <c r="O96">
        <v>0</v>
      </c>
      <c r="P96">
        <v>22.111689600000002</v>
      </c>
      <c r="Q96">
        <v>3.6213297536000004</v>
      </c>
      <c r="R96">
        <v>5.4154216011999994</v>
      </c>
      <c r="S96">
        <v>4.2771095379999995</v>
      </c>
      <c r="T96">
        <v>0</v>
      </c>
      <c r="U96">
        <v>25.695727200000004</v>
      </c>
      <c r="V96">
        <v>2.9590229413669058</v>
      </c>
      <c r="W96">
        <v>11.096517446043165</v>
      </c>
      <c r="X96">
        <v>37.51386607913669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15.961300000000001</v>
      </c>
      <c r="AL96">
        <v>0</v>
      </c>
      <c r="AM96">
        <v>0</v>
      </c>
      <c r="AN96">
        <v>0.57389999999999997</v>
      </c>
      <c r="AO96">
        <v>0</v>
      </c>
      <c r="AP96">
        <v>0.31440863999999996</v>
      </c>
      <c r="AQ96">
        <v>0</v>
      </c>
      <c r="AR96">
        <v>1.3548288000000002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17.191273445800977</v>
      </c>
      <c r="BB96">
        <f t="shared" si="1"/>
        <v>401.08789172724579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5.1474598725999998</v>
      </c>
      <c r="L97">
        <v>195.52713199999999</v>
      </c>
      <c r="M97">
        <v>28.225600000000004</v>
      </c>
      <c r="N97">
        <v>36.243749999999991</v>
      </c>
      <c r="O97">
        <v>0</v>
      </c>
      <c r="P97">
        <v>22.111689600000002</v>
      </c>
      <c r="Q97">
        <v>3.6213297536000004</v>
      </c>
      <c r="R97">
        <v>5.6461210884000002</v>
      </c>
      <c r="S97">
        <v>4.2771095379999995</v>
      </c>
      <c r="T97">
        <v>0</v>
      </c>
      <c r="U97">
        <v>25.695727200000004</v>
      </c>
      <c r="V97">
        <v>2.4525385428057556</v>
      </c>
      <c r="W97">
        <v>11.096517446043165</v>
      </c>
      <c r="X97">
        <v>37.51386607913669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15.961300000000001</v>
      </c>
      <c r="AL97">
        <v>0</v>
      </c>
      <c r="AM97">
        <v>0</v>
      </c>
      <c r="AN97">
        <v>0.57389999999999997</v>
      </c>
      <c r="AO97">
        <v>0</v>
      </c>
      <c r="AP97">
        <v>0.31440863999999996</v>
      </c>
      <c r="AQ97">
        <v>0</v>
      </c>
      <c r="AR97">
        <v>13.548287999999999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17.681095759155649</v>
      </c>
      <c r="BB97">
        <f t="shared" si="1"/>
        <v>412.51588668942992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5.1473870982000003</v>
      </c>
      <c r="L98">
        <v>195.52713199999999</v>
      </c>
      <c r="M98">
        <v>28.225600000000004</v>
      </c>
      <c r="N98">
        <v>36.243749999999991</v>
      </c>
      <c r="O98">
        <v>0</v>
      </c>
      <c r="P98">
        <v>22.111689600000002</v>
      </c>
      <c r="Q98">
        <v>3.6213297536000004</v>
      </c>
      <c r="R98">
        <v>5.6461210884000002</v>
      </c>
      <c r="S98">
        <v>4.2771095379999995</v>
      </c>
      <c r="T98">
        <v>0</v>
      </c>
      <c r="U98">
        <v>25.695727200000004</v>
      </c>
      <c r="V98">
        <v>2.4525385428057556</v>
      </c>
      <c r="W98">
        <v>7.6050779856115103</v>
      </c>
      <c r="X98">
        <v>28.373019892086333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15.961300000000001</v>
      </c>
      <c r="AL98">
        <v>0</v>
      </c>
      <c r="AM98">
        <v>0</v>
      </c>
      <c r="AN98">
        <v>0.57389999999999997</v>
      </c>
      <c r="AO98">
        <v>0</v>
      </c>
      <c r="AP98">
        <v>0.31440863999999996</v>
      </c>
      <c r="AQ98">
        <v>0</v>
      </c>
      <c r="AR98">
        <v>13.548287999999999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17.161905717488739</v>
      </c>
      <c r="BB98">
        <f t="shared" si="1"/>
        <v>400.40271830921483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0.18551028669429992</v>
      </c>
      <c r="L99">
        <f t="shared" si="2"/>
        <v>6.2910562440000026</v>
      </c>
      <c r="M99">
        <f t="shared" si="2"/>
        <v>0.60848412802450058</v>
      </c>
      <c r="N99">
        <f t="shared" si="2"/>
        <v>0.82977617158333461</v>
      </c>
      <c r="O99">
        <f t="shared" si="2"/>
        <v>0</v>
      </c>
      <c r="P99">
        <f t="shared" si="2"/>
        <v>0.67117971601589899</v>
      </c>
      <c r="Q99">
        <f t="shared" si="2"/>
        <v>0.12560930832839989</v>
      </c>
      <c r="R99">
        <f t="shared" si="2"/>
        <v>0.24494165126080014</v>
      </c>
      <c r="S99">
        <f t="shared" si="2"/>
        <v>0.15314973894480019</v>
      </c>
      <c r="T99">
        <f t="shared" si="2"/>
        <v>0</v>
      </c>
      <c r="U99">
        <f t="shared" si="2"/>
        <v>0.61669745279999943</v>
      </c>
      <c r="V99">
        <f t="shared" si="2"/>
        <v>0.11043386538390287</v>
      </c>
      <c r="W99">
        <f t="shared" si="2"/>
        <v>0.27546175503192438</v>
      </c>
      <c r="X99">
        <f t="shared" si="2"/>
        <v>0.93897152309937204</v>
      </c>
      <c r="Y99">
        <f t="shared" si="2"/>
        <v>0</v>
      </c>
      <c r="Z99">
        <f t="shared" si="2"/>
        <v>2.3643511319999998E-2</v>
      </c>
      <c r="AA99">
        <f t="shared" si="2"/>
        <v>7.2707237304000027E-2</v>
      </c>
      <c r="AB99">
        <f t="shared" si="2"/>
        <v>4.0896440000000006E-2</v>
      </c>
      <c r="AC99">
        <f t="shared" si="2"/>
        <v>2.9300933999999987E-2</v>
      </c>
      <c r="AD99">
        <f t="shared" si="2"/>
        <v>4.0619468630000016E-2</v>
      </c>
      <c r="AE99">
        <f t="shared" si="2"/>
        <v>6.981479808160003E-2</v>
      </c>
      <c r="AF99">
        <f t="shared" si="2"/>
        <v>7.7228250000000123E-2</v>
      </c>
      <c r="AG99">
        <f t="shared" si="2"/>
        <v>0.32320619135999951</v>
      </c>
      <c r="AH99">
        <f t="shared" si="2"/>
        <v>0.19466153199999989</v>
      </c>
      <c r="AI99">
        <f t="shared" si="2"/>
        <v>1.6012812400000007E-2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1.5111265259999994E-2</v>
      </c>
      <c r="AQ99">
        <f t="shared" si="2"/>
        <v>0.14072240000000003</v>
      </c>
      <c r="AR99">
        <f t="shared" si="2"/>
        <v>0.1185475200000001</v>
      </c>
      <c r="AS99">
        <f t="shared" si="2"/>
        <v>0.11124526888799997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0.52286738209262296</v>
      </c>
      <c r="BB99">
        <f t="shared" si="1"/>
        <v>12.198966888318212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0.55526099999999978</v>
      </c>
      <c r="BB3">
        <f>SUM(B3:AZ3)-BA3</f>
        <v>12.954739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0.55526099999999978</v>
      </c>
      <c r="BB4">
        <f t="shared" ref="BB4:BB67" si="0">SUM(B4:AZ4)-BA4</f>
        <v>12.954739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0.55526099999999978</v>
      </c>
      <c r="BB5">
        <f t="shared" si="0"/>
        <v>12.954739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0.55526099999999978</v>
      </c>
      <c r="BB6">
        <f t="shared" si="0"/>
        <v>12.954739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0.55526099999999978</v>
      </c>
      <c r="BB7">
        <f t="shared" si="0"/>
        <v>12.954739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9.3699999999999992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0.38510699999999964</v>
      </c>
      <c r="BB8">
        <f t="shared" si="0"/>
        <v>8.9848929999999996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0.55526099999999978</v>
      </c>
      <c r="BB9">
        <f t="shared" si="0"/>
        <v>12.954739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0.55526099999999978</v>
      </c>
      <c r="BB10">
        <f t="shared" si="0"/>
        <v>12.954739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0.55526099999999978</v>
      </c>
      <c r="BB11">
        <f t="shared" si="0"/>
        <v>12.954739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0.55526099999999978</v>
      </c>
      <c r="BB12">
        <f t="shared" si="0"/>
        <v>12.954739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0.55526099999999978</v>
      </c>
      <c r="BB13">
        <f t="shared" si="0"/>
        <v>12.954739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0.55526099999999978</v>
      </c>
      <c r="BB14">
        <f t="shared" si="0"/>
        <v>12.954739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0.46401899999999863</v>
      </c>
      <c r="BB15">
        <f t="shared" si="0"/>
        <v>10.825981000000001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0.55526099999999978</v>
      </c>
      <c r="BB16">
        <f t="shared" si="0"/>
        <v>12.954739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0.55526099999999978</v>
      </c>
      <c r="BB17">
        <f t="shared" si="0"/>
        <v>12.954739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0.55526099999999978</v>
      </c>
      <c r="BB18">
        <f t="shared" si="0"/>
        <v>12.954739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0.55526099999999978</v>
      </c>
      <c r="BB19">
        <f t="shared" si="0"/>
        <v>12.954739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0.55526099999999978</v>
      </c>
      <c r="BB20">
        <f t="shared" si="0"/>
        <v>12.954739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0.55526099999999978</v>
      </c>
      <c r="BB21">
        <f t="shared" si="0"/>
        <v>12.954739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0.5314230000000002</v>
      </c>
      <c r="BB22">
        <f t="shared" si="0"/>
        <v>12.398577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0.55526099999999978</v>
      </c>
      <c r="BB23">
        <f t="shared" si="0"/>
        <v>12.954739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0.55526099999999978</v>
      </c>
      <c r="BB24">
        <f t="shared" si="0"/>
        <v>12.954739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0.55526099999999978</v>
      </c>
      <c r="BB25">
        <f t="shared" si="0"/>
        <v>12.954739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0.55526099999999978</v>
      </c>
      <c r="BB26">
        <f t="shared" si="0"/>
        <v>12.954739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0.55526099999999978</v>
      </c>
      <c r="BB27">
        <f t="shared" si="0"/>
        <v>12.954739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0.55526099999999978</v>
      </c>
      <c r="BB28">
        <f t="shared" si="0"/>
        <v>12.954739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0.55526099999999978</v>
      </c>
      <c r="BB29">
        <f t="shared" si="0"/>
        <v>12.954739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0.55526099999999978</v>
      </c>
      <c r="BB30">
        <f t="shared" si="0"/>
        <v>12.954739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0.55526099999999978</v>
      </c>
      <c r="BB31">
        <f t="shared" si="0"/>
        <v>12.954739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0.55526099999999978</v>
      </c>
      <c r="BB32">
        <f t="shared" si="0"/>
        <v>12.954739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0.55526099999999978</v>
      </c>
      <c r="BB33">
        <f t="shared" si="0"/>
        <v>12.954739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0.55526099999999978</v>
      </c>
      <c r="BB34">
        <f t="shared" si="0"/>
        <v>12.954739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0.55526099999999978</v>
      </c>
      <c r="BB35">
        <f t="shared" si="0"/>
        <v>12.954739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0.55526099999999978</v>
      </c>
      <c r="BB36">
        <f t="shared" si="0"/>
        <v>12.954739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0.55526099999999978</v>
      </c>
      <c r="BB37">
        <f t="shared" si="0"/>
        <v>12.954739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0.55526099999999978</v>
      </c>
      <c r="BB38">
        <f t="shared" si="0"/>
        <v>12.954739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0.55526099999999978</v>
      </c>
      <c r="BB39">
        <f t="shared" si="0"/>
        <v>12.954739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0.55526099999999978</v>
      </c>
      <c r="BB40">
        <f t="shared" si="0"/>
        <v>12.954739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0.55526099999999978</v>
      </c>
      <c r="BB41">
        <f t="shared" si="0"/>
        <v>12.954739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0.55526099999999978</v>
      </c>
      <c r="BB42">
        <f t="shared" si="0"/>
        <v>12.954739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0.55526099999999978</v>
      </c>
      <c r="BB43">
        <f t="shared" si="0"/>
        <v>12.954739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0.55526099999999978</v>
      </c>
      <c r="BB44">
        <f t="shared" si="0"/>
        <v>12.954739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0.55526099999999978</v>
      </c>
      <c r="BB45">
        <f t="shared" si="0"/>
        <v>12.954739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0.55526099999999978</v>
      </c>
      <c r="BB46">
        <f t="shared" si="0"/>
        <v>12.954739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0.55526099999999978</v>
      </c>
      <c r="BB47">
        <f t="shared" si="0"/>
        <v>12.954739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0.55526099999999978</v>
      </c>
      <c r="BB48">
        <f t="shared" si="0"/>
        <v>12.954739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0.55526099999999978</v>
      </c>
      <c r="BB49">
        <f t="shared" si="0"/>
        <v>12.954739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0.55526099999999978</v>
      </c>
      <c r="BB50">
        <f t="shared" si="0"/>
        <v>12.954739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0.55526099999999978</v>
      </c>
      <c r="BB51">
        <f t="shared" si="0"/>
        <v>12.954739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0.55526099999999978</v>
      </c>
      <c r="BB52">
        <f t="shared" si="0"/>
        <v>12.954739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0.55526099999999978</v>
      </c>
      <c r="BB53">
        <f t="shared" si="0"/>
        <v>12.954739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0.55526099999999978</v>
      </c>
      <c r="BB54">
        <f t="shared" si="0"/>
        <v>12.954739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0.55526099999999978</v>
      </c>
      <c r="BB55">
        <f t="shared" si="0"/>
        <v>12.954739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0.55526099999999978</v>
      </c>
      <c r="BB56">
        <f t="shared" si="0"/>
        <v>12.954739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0.55526099999999978</v>
      </c>
      <c r="BB57">
        <f t="shared" si="0"/>
        <v>12.954739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0.55526099999999978</v>
      </c>
      <c r="BB58">
        <f t="shared" si="0"/>
        <v>12.954739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0.55526099999999978</v>
      </c>
      <c r="BB59">
        <f t="shared" si="0"/>
        <v>12.954739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0.55526099999999978</v>
      </c>
      <c r="BB60">
        <f t="shared" si="0"/>
        <v>12.954739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0.55526099999999978</v>
      </c>
      <c r="BB61">
        <f t="shared" si="0"/>
        <v>12.954739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0.55526099999999978</v>
      </c>
      <c r="BB62">
        <f t="shared" si="0"/>
        <v>12.954739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0.55526099999999978</v>
      </c>
      <c r="BB63">
        <f t="shared" si="0"/>
        <v>12.954739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0.55526099999999978</v>
      </c>
      <c r="BB64">
        <f t="shared" si="0"/>
        <v>12.954739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0.55526099999999978</v>
      </c>
      <c r="BB65">
        <f t="shared" si="0"/>
        <v>12.954739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0.55526099999999978</v>
      </c>
      <c r="BB66">
        <f t="shared" si="0"/>
        <v>12.954739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0.55526099999999978</v>
      </c>
      <c r="BB67">
        <f t="shared" si="0"/>
        <v>12.954739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0.55526099999999978</v>
      </c>
      <c r="BB68">
        <f t="shared" ref="BB68:BB99" si="1">SUM(B68:AZ68)-BA68</f>
        <v>12.954739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0.55526099999999978</v>
      </c>
      <c r="BB69">
        <f t="shared" si="1"/>
        <v>12.954739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0.55526099999999978</v>
      </c>
      <c r="BB70">
        <f t="shared" si="1"/>
        <v>12.954739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0.55526099999999978</v>
      </c>
      <c r="BB71">
        <f t="shared" si="1"/>
        <v>12.954739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0.55526099999999978</v>
      </c>
      <c r="BB72">
        <f t="shared" si="1"/>
        <v>12.954739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0.55526099999999978</v>
      </c>
      <c r="BB73">
        <f t="shared" si="1"/>
        <v>12.954739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0.55526099999999978</v>
      </c>
      <c r="BB74">
        <f t="shared" si="1"/>
        <v>12.954739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0.55526099999999978</v>
      </c>
      <c r="BB75">
        <f t="shared" si="1"/>
        <v>12.954739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0.55526099999999978</v>
      </c>
      <c r="BB76">
        <f t="shared" si="1"/>
        <v>12.954739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0.55526099999999978</v>
      </c>
      <c r="BB77">
        <f t="shared" si="1"/>
        <v>12.954739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0.49566599999999994</v>
      </c>
      <c r="BB78">
        <f t="shared" si="1"/>
        <v>11.564334000000001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0.55526099999999978</v>
      </c>
      <c r="BB79">
        <f t="shared" si="1"/>
        <v>12.954739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0.55526099999999978</v>
      </c>
      <c r="BB80">
        <f t="shared" si="1"/>
        <v>12.954739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0.55526099999999978</v>
      </c>
      <c r="BB81">
        <f t="shared" si="1"/>
        <v>12.954739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0.55526099999999978</v>
      </c>
      <c r="BB82">
        <f t="shared" si="1"/>
        <v>12.954739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0.55526099999999978</v>
      </c>
      <c r="BB83">
        <f t="shared" si="1"/>
        <v>12.954739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0.55526099999999978</v>
      </c>
      <c r="BB84">
        <f t="shared" si="1"/>
        <v>12.954739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0.5437530000000006</v>
      </c>
      <c r="BB85">
        <f t="shared" si="1"/>
        <v>12.686247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0.55526099999999978</v>
      </c>
      <c r="BB86">
        <f t="shared" si="1"/>
        <v>12.954739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0.55526099999999978</v>
      </c>
      <c r="BB87">
        <f t="shared" si="1"/>
        <v>12.954739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0.55526099999999978</v>
      </c>
      <c r="BB88">
        <f t="shared" si="1"/>
        <v>12.954739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0.55526099999999978</v>
      </c>
      <c r="BB89">
        <f t="shared" si="1"/>
        <v>12.954739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0.55526099999999978</v>
      </c>
      <c r="BB90">
        <f t="shared" si="1"/>
        <v>12.954739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0.55526099999999978</v>
      </c>
      <c r="BB91">
        <f t="shared" si="1"/>
        <v>12.954739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0.55526099999999978</v>
      </c>
      <c r="BB92">
        <f t="shared" si="1"/>
        <v>12.954739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0.55526099999999978</v>
      </c>
      <c r="BB93">
        <f t="shared" si="1"/>
        <v>12.954739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0.55526099999999978</v>
      </c>
      <c r="BB94">
        <f t="shared" si="1"/>
        <v>12.954739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0.55526099999999978</v>
      </c>
      <c r="BB95">
        <f t="shared" si="1"/>
        <v>12.954739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0.55526099999999978</v>
      </c>
      <c r="BB96">
        <f t="shared" si="1"/>
        <v>12.954739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0.55526099999999978</v>
      </c>
      <c r="BB97">
        <f t="shared" si="1"/>
        <v>12.954739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0.55156200000000055</v>
      </c>
      <c r="BB98">
        <f t="shared" si="1"/>
        <v>12.868437999999999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0.32204999999999984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1.3236255000000025E-2</v>
      </c>
      <c r="BB99">
        <f t="shared" si="1"/>
        <v>0.30881374499999981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279.64999999999998</v>
      </c>
      <c r="L3" s="198">
        <v>0</v>
      </c>
      <c r="M3" s="198">
        <v>61.15</v>
      </c>
      <c r="N3" s="198">
        <v>49.75</v>
      </c>
      <c r="O3" s="198">
        <v>35.130000000000003</v>
      </c>
      <c r="P3" s="198">
        <v>20.54</v>
      </c>
      <c r="Q3" s="198">
        <v>5</v>
      </c>
      <c r="R3" s="198">
        <v>9.4</v>
      </c>
      <c r="S3" s="198">
        <v>6</v>
      </c>
      <c r="T3" s="198">
        <v>0</v>
      </c>
      <c r="U3" s="198">
        <v>59.55</v>
      </c>
      <c r="V3" s="198">
        <v>4.51</v>
      </c>
      <c r="W3" s="198">
        <v>8.6300000000000008</v>
      </c>
      <c r="X3" s="198">
        <v>53.7</v>
      </c>
      <c r="Y3" s="198">
        <v>0</v>
      </c>
      <c r="Z3" s="198">
        <v>78.63</v>
      </c>
      <c r="AA3" s="198">
        <v>19.18</v>
      </c>
      <c r="AB3" s="198">
        <v>0</v>
      </c>
      <c r="AC3" s="198">
        <v>12.92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23.83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279.64999999999998</v>
      </c>
      <c r="L4" s="198">
        <v>0</v>
      </c>
      <c r="M4" s="198">
        <v>61.15</v>
      </c>
      <c r="N4" s="198">
        <v>49.75</v>
      </c>
      <c r="O4" s="198">
        <v>35.130000000000003</v>
      </c>
      <c r="P4" s="198">
        <v>19.7</v>
      </c>
      <c r="Q4" s="198">
        <v>5</v>
      </c>
      <c r="R4" s="198">
        <v>9.4</v>
      </c>
      <c r="S4" s="198">
        <v>6</v>
      </c>
      <c r="T4" s="198">
        <v>0</v>
      </c>
      <c r="U4" s="198">
        <v>59.55</v>
      </c>
      <c r="V4" s="198">
        <v>4.51</v>
      </c>
      <c r="W4" s="198">
        <v>8.6300000000000008</v>
      </c>
      <c r="X4" s="198">
        <v>19.18</v>
      </c>
      <c r="Y4" s="198">
        <v>0</v>
      </c>
      <c r="Z4" s="198">
        <v>78.63</v>
      </c>
      <c r="AA4" s="198">
        <v>19.18</v>
      </c>
      <c r="AB4" s="198">
        <v>0</v>
      </c>
      <c r="AC4" s="198">
        <v>12.92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279.77</v>
      </c>
      <c r="L5" s="198">
        <v>0</v>
      </c>
      <c r="M5" s="198">
        <v>43.08</v>
      </c>
      <c r="N5" s="198">
        <v>47.94</v>
      </c>
      <c r="O5" s="198">
        <v>33.56</v>
      </c>
      <c r="P5" s="198">
        <v>6.71</v>
      </c>
      <c r="Q5" s="198">
        <v>5</v>
      </c>
      <c r="R5" s="198">
        <v>9.4</v>
      </c>
      <c r="S5" s="198">
        <v>6</v>
      </c>
      <c r="T5" s="198">
        <v>0</v>
      </c>
      <c r="U5" s="198">
        <v>59.55</v>
      </c>
      <c r="V5" s="198">
        <v>3.05</v>
      </c>
      <c r="W5" s="198">
        <v>8.6300000000000008</v>
      </c>
      <c r="X5" s="198">
        <v>19.18</v>
      </c>
      <c r="Y5" s="198">
        <v>0</v>
      </c>
      <c r="Z5" s="198">
        <v>78.63</v>
      </c>
      <c r="AA5" s="198">
        <v>19.18</v>
      </c>
      <c r="AB5" s="198">
        <v>0</v>
      </c>
      <c r="AC5" s="198">
        <v>12.92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23.83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279.77</v>
      </c>
      <c r="L6" s="198">
        <v>0</v>
      </c>
      <c r="M6" s="198">
        <v>22.72</v>
      </c>
      <c r="N6" s="198">
        <v>39.31</v>
      </c>
      <c r="O6" s="198">
        <v>33.56</v>
      </c>
      <c r="P6" s="198">
        <v>6.71</v>
      </c>
      <c r="Q6" s="198">
        <v>5</v>
      </c>
      <c r="R6" s="198">
        <v>9.4</v>
      </c>
      <c r="S6" s="198">
        <v>6</v>
      </c>
      <c r="T6" s="198">
        <v>0</v>
      </c>
      <c r="U6" s="198">
        <v>59.55</v>
      </c>
      <c r="V6" s="198">
        <v>3.05</v>
      </c>
      <c r="W6" s="198">
        <v>8.6300000000000008</v>
      </c>
      <c r="X6" s="198">
        <v>19.18</v>
      </c>
      <c r="Y6" s="198">
        <v>0</v>
      </c>
      <c r="Z6" s="198">
        <v>78.63</v>
      </c>
      <c r="AA6" s="198">
        <v>19.18</v>
      </c>
      <c r="AB6" s="198">
        <v>0</v>
      </c>
      <c r="AC6" s="198">
        <v>12.92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23.83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279.77</v>
      </c>
      <c r="L7" s="198">
        <v>0</v>
      </c>
      <c r="M7" s="198">
        <v>14.38</v>
      </c>
      <c r="N7" s="198">
        <v>20.14</v>
      </c>
      <c r="O7" s="198">
        <v>29.73</v>
      </c>
      <c r="P7" s="198">
        <v>6.71</v>
      </c>
      <c r="Q7" s="198">
        <v>5</v>
      </c>
      <c r="R7" s="198">
        <v>9.5500000000000007</v>
      </c>
      <c r="S7" s="198">
        <v>6</v>
      </c>
      <c r="T7" s="198">
        <v>0</v>
      </c>
      <c r="U7" s="198">
        <v>59.55</v>
      </c>
      <c r="V7" s="198">
        <v>4.5599999999999996</v>
      </c>
      <c r="W7" s="198">
        <v>9</v>
      </c>
      <c r="X7" s="198">
        <v>19.32</v>
      </c>
      <c r="Y7" s="198">
        <v>0</v>
      </c>
      <c r="Z7" s="198">
        <v>78.63</v>
      </c>
      <c r="AA7" s="198">
        <v>19.18</v>
      </c>
      <c r="AB7" s="198">
        <v>0</v>
      </c>
      <c r="AC7" s="198">
        <v>12.92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23.83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279.77</v>
      </c>
      <c r="L8" s="198">
        <v>0</v>
      </c>
      <c r="M8" s="198">
        <v>14.38</v>
      </c>
      <c r="N8" s="198">
        <v>20.14</v>
      </c>
      <c r="O8" s="198">
        <v>8.6300000000000008</v>
      </c>
      <c r="P8" s="198">
        <v>6.71</v>
      </c>
      <c r="Q8" s="198">
        <v>5</v>
      </c>
      <c r="R8" s="198">
        <v>9.5500000000000007</v>
      </c>
      <c r="S8" s="198">
        <v>6</v>
      </c>
      <c r="T8" s="198">
        <v>0</v>
      </c>
      <c r="U8" s="198">
        <v>59.55</v>
      </c>
      <c r="V8" s="198">
        <v>4.5599999999999996</v>
      </c>
      <c r="W8" s="198">
        <v>9</v>
      </c>
      <c r="X8" s="198">
        <v>19.32</v>
      </c>
      <c r="Y8" s="198">
        <v>0</v>
      </c>
      <c r="Z8" s="198">
        <v>78.63</v>
      </c>
      <c r="AA8" s="198">
        <v>19.18</v>
      </c>
      <c r="AB8" s="198">
        <v>0</v>
      </c>
      <c r="AC8" s="198">
        <v>12.92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23.83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279.77</v>
      </c>
      <c r="L9" s="198">
        <v>0</v>
      </c>
      <c r="M9" s="198">
        <v>14.38</v>
      </c>
      <c r="N9" s="198">
        <v>20.14</v>
      </c>
      <c r="O9" s="198">
        <v>8.6300000000000008</v>
      </c>
      <c r="P9" s="198">
        <v>6.71</v>
      </c>
      <c r="Q9" s="198">
        <v>5</v>
      </c>
      <c r="R9" s="198">
        <v>9.5500000000000007</v>
      </c>
      <c r="S9" s="198">
        <v>6</v>
      </c>
      <c r="T9" s="198">
        <v>0</v>
      </c>
      <c r="U9" s="198">
        <v>59.55</v>
      </c>
      <c r="V9" s="198">
        <v>4.57</v>
      </c>
      <c r="W9" s="198">
        <v>9</v>
      </c>
      <c r="X9" s="198">
        <v>19.32</v>
      </c>
      <c r="Y9" s="198">
        <v>0</v>
      </c>
      <c r="Z9" s="198">
        <v>78.63</v>
      </c>
      <c r="AA9" s="198">
        <v>19.18</v>
      </c>
      <c r="AB9" s="198">
        <v>0</v>
      </c>
      <c r="AC9" s="198">
        <v>12.92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23.83</v>
      </c>
      <c r="AJ9" s="198">
        <v>0</v>
      </c>
      <c r="AK9" s="198">
        <v>76.37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279.77</v>
      </c>
      <c r="L10" s="198">
        <v>0</v>
      </c>
      <c r="M10" s="198">
        <v>14.38</v>
      </c>
      <c r="N10" s="198">
        <v>20.14</v>
      </c>
      <c r="O10" s="198">
        <v>8.6300000000000008</v>
      </c>
      <c r="P10" s="198">
        <v>6.71</v>
      </c>
      <c r="Q10" s="198">
        <v>5</v>
      </c>
      <c r="R10" s="198">
        <v>9.5500000000000007</v>
      </c>
      <c r="S10" s="198">
        <v>6</v>
      </c>
      <c r="T10" s="198">
        <v>0</v>
      </c>
      <c r="U10" s="198">
        <v>59.55</v>
      </c>
      <c r="V10" s="198">
        <v>4.5599999999999996</v>
      </c>
      <c r="W10" s="198">
        <v>9</v>
      </c>
      <c r="X10" s="198">
        <v>19.32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12.92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23.83</v>
      </c>
      <c r="AJ10" s="198">
        <v>0</v>
      </c>
      <c r="AK10" s="198">
        <v>76.37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279.77</v>
      </c>
      <c r="L11" s="198">
        <v>0</v>
      </c>
      <c r="M11" s="198">
        <v>14.38</v>
      </c>
      <c r="N11" s="198">
        <v>23.97</v>
      </c>
      <c r="O11" s="198">
        <v>33.56</v>
      </c>
      <c r="P11" s="198">
        <v>6.71</v>
      </c>
      <c r="Q11" s="198">
        <v>5</v>
      </c>
      <c r="R11" s="198">
        <v>9.5500000000000007</v>
      </c>
      <c r="S11" s="198">
        <v>6</v>
      </c>
      <c r="T11" s="198">
        <v>0</v>
      </c>
      <c r="U11" s="198">
        <v>59.55</v>
      </c>
      <c r="V11" s="198">
        <v>4.57</v>
      </c>
      <c r="W11" s="198">
        <v>9</v>
      </c>
      <c r="X11" s="198">
        <v>19.53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12.92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23.83</v>
      </c>
      <c r="AJ11" s="198">
        <v>0</v>
      </c>
      <c r="AK11" s="198">
        <v>76.37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279.77</v>
      </c>
      <c r="L12" s="198">
        <v>0</v>
      </c>
      <c r="M12" s="198">
        <v>14.38</v>
      </c>
      <c r="N12" s="198">
        <v>20.14</v>
      </c>
      <c r="O12" s="198">
        <v>27.81</v>
      </c>
      <c r="P12" s="198">
        <v>6.71</v>
      </c>
      <c r="Q12" s="198">
        <v>5</v>
      </c>
      <c r="R12" s="198">
        <v>9.5500000000000007</v>
      </c>
      <c r="S12" s="198">
        <v>6</v>
      </c>
      <c r="T12" s="198">
        <v>0</v>
      </c>
      <c r="U12" s="198">
        <v>59.55</v>
      </c>
      <c r="V12" s="198">
        <v>4.57</v>
      </c>
      <c r="W12" s="198">
        <v>9</v>
      </c>
      <c r="X12" s="198">
        <v>26.05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12.92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23.83</v>
      </c>
      <c r="AJ12" s="198">
        <v>0</v>
      </c>
      <c r="AK12" s="198">
        <v>76.37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279.77</v>
      </c>
      <c r="L13" s="198">
        <v>0</v>
      </c>
      <c r="M13" s="198">
        <v>16.899999999999999</v>
      </c>
      <c r="N13" s="198">
        <v>20.14</v>
      </c>
      <c r="O13" s="198">
        <v>14.38</v>
      </c>
      <c r="P13" s="198">
        <v>6.71</v>
      </c>
      <c r="Q13" s="198">
        <v>5</v>
      </c>
      <c r="R13" s="198">
        <v>9.5500000000000007</v>
      </c>
      <c r="S13" s="198">
        <v>6</v>
      </c>
      <c r="T13" s="198">
        <v>0</v>
      </c>
      <c r="U13" s="198">
        <v>59.55</v>
      </c>
      <c r="V13" s="198">
        <v>4.57</v>
      </c>
      <c r="W13" s="198">
        <v>8.9700000000000006</v>
      </c>
      <c r="X13" s="198">
        <v>26.58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12.92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23.83</v>
      </c>
      <c r="AJ13" s="198">
        <v>0</v>
      </c>
      <c r="AK13" s="198">
        <v>76.37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279.77</v>
      </c>
      <c r="L14" s="198">
        <v>0</v>
      </c>
      <c r="M14" s="198">
        <v>16.899999999999999</v>
      </c>
      <c r="N14" s="198">
        <v>20.14</v>
      </c>
      <c r="O14" s="198">
        <v>8.6300000000000008</v>
      </c>
      <c r="P14" s="198">
        <v>6.71</v>
      </c>
      <c r="Q14" s="198">
        <v>5</v>
      </c>
      <c r="R14" s="198">
        <v>9.5500000000000007</v>
      </c>
      <c r="S14" s="198">
        <v>6</v>
      </c>
      <c r="T14" s="198">
        <v>0</v>
      </c>
      <c r="U14" s="198">
        <v>59.55</v>
      </c>
      <c r="V14" s="198">
        <v>4.57</v>
      </c>
      <c r="W14" s="198">
        <v>9</v>
      </c>
      <c r="X14" s="198">
        <v>26.58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12.92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279.77</v>
      </c>
      <c r="L15" s="198">
        <v>0</v>
      </c>
      <c r="M15" s="198">
        <v>16.899999999999999</v>
      </c>
      <c r="N15" s="198">
        <v>20.14</v>
      </c>
      <c r="O15" s="198">
        <v>8.6300000000000008</v>
      </c>
      <c r="P15" s="198">
        <v>6.71</v>
      </c>
      <c r="Q15" s="198">
        <v>5</v>
      </c>
      <c r="R15" s="198">
        <v>9.5500000000000007</v>
      </c>
      <c r="S15" s="198">
        <v>6</v>
      </c>
      <c r="T15" s="198">
        <v>0</v>
      </c>
      <c r="U15" s="198">
        <v>59.55</v>
      </c>
      <c r="V15" s="198">
        <v>4.57</v>
      </c>
      <c r="W15" s="198">
        <v>8.9700000000000006</v>
      </c>
      <c r="X15" s="198">
        <v>27.4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12.92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23.83</v>
      </c>
      <c r="AJ15" s="198">
        <v>0</v>
      </c>
      <c r="AK15" s="198">
        <v>76.37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279.77</v>
      </c>
      <c r="L16" s="198">
        <v>0</v>
      </c>
      <c r="M16" s="198">
        <v>16.899999999999999</v>
      </c>
      <c r="N16" s="198">
        <v>20.14</v>
      </c>
      <c r="O16" s="198">
        <v>8.6300000000000008</v>
      </c>
      <c r="P16" s="198">
        <v>6.71</v>
      </c>
      <c r="Q16" s="198">
        <v>5</v>
      </c>
      <c r="R16" s="198">
        <v>9.5500000000000007</v>
      </c>
      <c r="S16" s="198">
        <v>6</v>
      </c>
      <c r="T16" s="198">
        <v>0</v>
      </c>
      <c r="U16" s="198">
        <v>59.55</v>
      </c>
      <c r="V16" s="198">
        <v>4.57</v>
      </c>
      <c r="W16" s="198">
        <v>8.9700000000000006</v>
      </c>
      <c r="X16" s="198">
        <v>27.53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12.92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23.83</v>
      </c>
      <c r="AJ16" s="198">
        <v>0</v>
      </c>
      <c r="AK16" s="198">
        <v>76.37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279.77</v>
      </c>
      <c r="L17" s="198">
        <v>0</v>
      </c>
      <c r="M17" s="198">
        <v>16.899999999999999</v>
      </c>
      <c r="N17" s="198">
        <v>20.14</v>
      </c>
      <c r="O17" s="198">
        <v>8.6300000000000008</v>
      </c>
      <c r="P17" s="198">
        <v>6.71</v>
      </c>
      <c r="Q17" s="198">
        <v>5</v>
      </c>
      <c r="R17" s="198">
        <v>9.5500000000000007</v>
      </c>
      <c r="S17" s="198">
        <v>6</v>
      </c>
      <c r="T17" s="198">
        <v>0</v>
      </c>
      <c r="U17" s="198">
        <v>59.55</v>
      </c>
      <c r="V17" s="198">
        <v>4.57</v>
      </c>
      <c r="W17" s="198">
        <v>8.9700000000000006</v>
      </c>
      <c r="X17" s="198">
        <v>27.27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12.92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23.83</v>
      </c>
      <c r="AJ17" s="198">
        <v>0</v>
      </c>
      <c r="AK17" s="198">
        <v>76.37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279.77</v>
      </c>
      <c r="L18" s="198">
        <v>0</v>
      </c>
      <c r="M18" s="198">
        <v>16.899999999999999</v>
      </c>
      <c r="N18" s="198">
        <v>20.14</v>
      </c>
      <c r="O18" s="198">
        <v>8.6300000000000008</v>
      </c>
      <c r="P18" s="198">
        <v>6.71</v>
      </c>
      <c r="Q18" s="198">
        <v>5</v>
      </c>
      <c r="R18" s="198">
        <v>9.5500000000000007</v>
      </c>
      <c r="S18" s="198">
        <v>6</v>
      </c>
      <c r="T18" s="198">
        <v>0</v>
      </c>
      <c r="U18" s="198">
        <v>59.55</v>
      </c>
      <c r="V18" s="198">
        <v>4.57</v>
      </c>
      <c r="W18" s="198">
        <v>9</v>
      </c>
      <c r="X18" s="198">
        <v>21.64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12.92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23.83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279.77</v>
      </c>
      <c r="L19" s="198">
        <v>0</v>
      </c>
      <c r="M19" s="198">
        <v>16.899999999999999</v>
      </c>
      <c r="N19" s="198">
        <v>20.14</v>
      </c>
      <c r="O19" s="198">
        <v>8.6300000000000008</v>
      </c>
      <c r="P19" s="198">
        <v>6.71</v>
      </c>
      <c r="Q19" s="198">
        <v>5</v>
      </c>
      <c r="R19" s="198">
        <v>9.4</v>
      </c>
      <c r="S19" s="198">
        <v>6</v>
      </c>
      <c r="T19" s="198">
        <v>0</v>
      </c>
      <c r="U19" s="198">
        <v>59.55</v>
      </c>
      <c r="V19" s="198">
        <v>4.57</v>
      </c>
      <c r="W19" s="198">
        <v>10.220000000000001</v>
      </c>
      <c r="X19" s="198">
        <v>22.79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12.92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23.83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279.77</v>
      </c>
      <c r="L20" s="198">
        <v>0</v>
      </c>
      <c r="M20" s="198">
        <v>14.38</v>
      </c>
      <c r="N20" s="198">
        <v>20.14</v>
      </c>
      <c r="O20" s="198">
        <v>8.6300000000000008</v>
      </c>
      <c r="P20" s="198">
        <v>6.71</v>
      </c>
      <c r="Q20" s="198">
        <v>5</v>
      </c>
      <c r="R20" s="198">
        <v>9.4</v>
      </c>
      <c r="S20" s="198">
        <v>6</v>
      </c>
      <c r="T20" s="198">
        <v>0</v>
      </c>
      <c r="U20" s="198">
        <v>59.55</v>
      </c>
      <c r="V20" s="198">
        <v>4.57</v>
      </c>
      <c r="W20" s="198">
        <v>10.220000000000001</v>
      </c>
      <c r="X20" s="198">
        <v>19.37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12.92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279.77</v>
      </c>
      <c r="L21" s="198">
        <v>0</v>
      </c>
      <c r="M21" s="198">
        <v>14.38</v>
      </c>
      <c r="N21" s="198">
        <v>20.14</v>
      </c>
      <c r="O21" s="198">
        <v>8.6300000000000008</v>
      </c>
      <c r="P21" s="198">
        <v>6.71</v>
      </c>
      <c r="Q21" s="198">
        <v>5</v>
      </c>
      <c r="R21" s="198">
        <v>9.4</v>
      </c>
      <c r="S21" s="198">
        <v>6</v>
      </c>
      <c r="T21" s="198">
        <v>0</v>
      </c>
      <c r="U21" s="198">
        <v>59.55</v>
      </c>
      <c r="V21" s="198">
        <v>4.57</v>
      </c>
      <c r="W21" s="198">
        <v>8.84</v>
      </c>
      <c r="X21" s="198">
        <v>19.260000000000002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23.83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279.77</v>
      </c>
      <c r="L22" s="198">
        <v>0</v>
      </c>
      <c r="M22" s="198">
        <v>14.38</v>
      </c>
      <c r="N22" s="198">
        <v>20.14</v>
      </c>
      <c r="O22" s="198">
        <v>17.260000000000002</v>
      </c>
      <c r="P22" s="198">
        <v>6.71</v>
      </c>
      <c r="Q22" s="198">
        <v>5</v>
      </c>
      <c r="R22" s="198">
        <v>8.84</v>
      </c>
      <c r="S22" s="198">
        <v>6</v>
      </c>
      <c r="T22" s="198">
        <v>0</v>
      </c>
      <c r="U22" s="198">
        <v>59.55</v>
      </c>
      <c r="V22" s="198">
        <v>4.57</v>
      </c>
      <c r="W22" s="198">
        <v>8.84</v>
      </c>
      <c r="X22" s="198">
        <v>19.239999999999998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23.83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279.37</v>
      </c>
      <c r="L23" s="198">
        <v>0</v>
      </c>
      <c r="M23" s="198">
        <v>14.38</v>
      </c>
      <c r="N23" s="198">
        <v>34.520000000000003</v>
      </c>
      <c r="O23" s="198">
        <v>30.3</v>
      </c>
      <c r="P23" s="198">
        <v>6.71</v>
      </c>
      <c r="Q23" s="198">
        <v>5</v>
      </c>
      <c r="R23" s="198">
        <v>8.8000000000000007</v>
      </c>
      <c r="S23" s="198">
        <v>6</v>
      </c>
      <c r="T23" s="198">
        <v>0</v>
      </c>
      <c r="U23" s="198">
        <v>59.55</v>
      </c>
      <c r="V23" s="198">
        <v>4.28</v>
      </c>
      <c r="W23" s="198">
        <v>8.6300000000000008</v>
      </c>
      <c r="X23" s="198">
        <v>19.18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23.83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279.36</v>
      </c>
      <c r="L24" s="198">
        <v>0</v>
      </c>
      <c r="M24" s="198">
        <v>30.43</v>
      </c>
      <c r="N24" s="198">
        <v>47.94</v>
      </c>
      <c r="O24" s="198">
        <v>33.56</v>
      </c>
      <c r="P24" s="198">
        <v>6.71</v>
      </c>
      <c r="Q24" s="198">
        <v>5</v>
      </c>
      <c r="R24" s="198">
        <v>8.8000000000000007</v>
      </c>
      <c r="S24" s="198">
        <v>6</v>
      </c>
      <c r="T24" s="198">
        <v>0</v>
      </c>
      <c r="U24" s="198">
        <v>59.55</v>
      </c>
      <c r="V24" s="198">
        <v>2.63</v>
      </c>
      <c r="W24" s="198">
        <v>8.6300000000000008</v>
      </c>
      <c r="X24" s="198">
        <v>19.18</v>
      </c>
      <c r="Y24" s="198">
        <v>0</v>
      </c>
      <c r="Z24" s="198">
        <v>78.63</v>
      </c>
      <c r="AA24" s="198">
        <v>19.18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23.83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279.37</v>
      </c>
      <c r="L25" s="198">
        <v>0</v>
      </c>
      <c r="M25" s="198">
        <v>54.65</v>
      </c>
      <c r="N25" s="198">
        <v>47.94</v>
      </c>
      <c r="O25" s="198">
        <v>33.56</v>
      </c>
      <c r="P25" s="198">
        <v>6.71</v>
      </c>
      <c r="Q25" s="198">
        <v>5</v>
      </c>
      <c r="R25" s="198">
        <v>8.8000000000000007</v>
      </c>
      <c r="S25" s="198">
        <v>6</v>
      </c>
      <c r="T25" s="198">
        <v>0</v>
      </c>
      <c r="U25" s="198">
        <v>59.55</v>
      </c>
      <c r="V25" s="198">
        <v>2.63</v>
      </c>
      <c r="W25" s="198">
        <v>8.6300000000000008</v>
      </c>
      <c r="X25" s="198">
        <v>19.18</v>
      </c>
      <c r="Y25" s="198">
        <v>0</v>
      </c>
      <c r="Z25" s="198">
        <v>78.63</v>
      </c>
      <c r="AA25" s="198">
        <v>19.18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279.36</v>
      </c>
      <c r="L26" s="198">
        <v>0</v>
      </c>
      <c r="M26" s="198">
        <v>61.15</v>
      </c>
      <c r="N26" s="198">
        <v>49.75</v>
      </c>
      <c r="O26" s="198">
        <v>35.130000000000003</v>
      </c>
      <c r="P26" s="198">
        <v>19.7</v>
      </c>
      <c r="Q26" s="198">
        <v>5</v>
      </c>
      <c r="R26" s="198">
        <v>8.8000000000000007</v>
      </c>
      <c r="S26" s="198">
        <v>6</v>
      </c>
      <c r="T26" s="198">
        <v>0</v>
      </c>
      <c r="U26" s="198">
        <v>59.55</v>
      </c>
      <c r="V26" s="198">
        <v>2.63</v>
      </c>
      <c r="W26" s="198">
        <v>8.6300000000000008</v>
      </c>
      <c r="X26" s="198">
        <v>33.56</v>
      </c>
      <c r="Y26" s="198">
        <v>0</v>
      </c>
      <c r="Z26" s="198">
        <v>78.63</v>
      </c>
      <c r="AA26" s="198">
        <v>19.18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23.83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466.03</v>
      </c>
      <c r="L27" s="198">
        <v>3.84</v>
      </c>
      <c r="M27" s="198">
        <v>61.15</v>
      </c>
      <c r="N27" s="198">
        <v>49.75</v>
      </c>
      <c r="O27" s="198">
        <v>35.130000000000003</v>
      </c>
      <c r="P27" s="198">
        <v>19.7</v>
      </c>
      <c r="Q27" s="198">
        <v>9.19</v>
      </c>
      <c r="R27" s="198">
        <v>17.850000000000001</v>
      </c>
      <c r="S27" s="198">
        <v>11.12</v>
      </c>
      <c r="T27" s="198">
        <v>0</v>
      </c>
      <c r="U27" s="198">
        <v>59.55</v>
      </c>
      <c r="V27" s="198">
        <v>8.73</v>
      </c>
      <c r="W27" s="198">
        <v>18.010000000000002</v>
      </c>
      <c r="X27" s="198">
        <v>54.63</v>
      </c>
      <c r="Y27" s="198">
        <v>0</v>
      </c>
      <c r="Z27" s="198">
        <v>113.1</v>
      </c>
      <c r="AA27" s="198">
        <v>37.99</v>
      </c>
      <c r="AB27" s="198">
        <v>0</v>
      </c>
      <c r="AC27" s="198">
        <v>12.92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22.74</v>
      </c>
      <c r="AJ27" s="198">
        <v>0</v>
      </c>
      <c r="AK27" s="198">
        <v>93.99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484.24</v>
      </c>
      <c r="L28" s="198">
        <v>3.84</v>
      </c>
      <c r="M28" s="198">
        <v>61.15</v>
      </c>
      <c r="N28" s="198">
        <v>49.75</v>
      </c>
      <c r="O28" s="198">
        <v>35.130000000000003</v>
      </c>
      <c r="P28" s="198">
        <v>19.7</v>
      </c>
      <c r="Q28" s="198">
        <v>9.19</v>
      </c>
      <c r="R28" s="198">
        <v>17.86</v>
      </c>
      <c r="S28" s="198">
        <v>11.11</v>
      </c>
      <c r="T28" s="198">
        <v>0</v>
      </c>
      <c r="U28" s="198">
        <v>59.55</v>
      </c>
      <c r="V28" s="198">
        <v>8.73</v>
      </c>
      <c r="W28" s="198">
        <v>18.03</v>
      </c>
      <c r="X28" s="198">
        <v>62.12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12.92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23.83</v>
      </c>
      <c r="AJ28" s="198">
        <v>0</v>
      </c>
      <c r="AK28" s="198">
        <v>93.69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484.24</v>
      </c>
      <c r="L29" s="198">
        <v>3.84</v>
      </c>
      <c r="M29" s="198">
        <v>61.15</v>
      </c>
      <c r="N29" s="198">
        <v>49.75</v>
      </c>
      <c r="O29" s="198">
        <v>35.130000000000003</v>
      </c>
      <c r="P29" s="198">
        <v>19.7</v>
      </c>
      <c r="Q29" s="198">
        <v>9.19</v>
      </c>
      <c r="R29" s="198">
        <v>17.86</v>
      </c>
      <c r="S29" s="198">
        <v>11.11</v>
      </c>
      <c r="T29" s="198">
        <v>0</v>
      </c>
      <c r="U29" s="198">
        <v>59.55</v>
      </c>
      <c r="V29" s="198">
        <v>8.73</v>
      </c>
      <c r="W29" s="198">
        <v>19.54</v>
      </c>
      <c r="X29" s="198">
        <v>62.12</v>
      </c>
      <c r="Y29" s="198">
        <v>0</v>
      </c>
      <c r="Z29" s="198">
        <v>113.97</v>
      </c>
      <c r="AA29" s="198">
        <v>37.99</v>
      </c>
      <c r="AB29" s="198">
        <v>0</v>
      </c>
      <c r="AC29" s="198">
        <v>12.92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23.83</v>
      </c>
      <c r="AJ29" s="198">
        <v>0</v>
      </c>
      <c r="AK29" s="198">
        <v>94.58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486.16</v>
      </c>
      <c r="L30" s="198">
        <v>3.84</v>
      </c>
      <c r="M30" s="198">
        <v>61.15</v>
      </c>
      <c r="N30" s="198">
        <v>49.75</v>
      </c>
      <c r="O30" s="198">
        <v>35.130000000000003</v>
      </c>
      <c r="P30" s="198">
        <v>19.7</v>
      </c>
      <c r="Q30" s="198">
        <v>9.19</v>
      </c>
      <c r="R30" s="198">
        <v>17.86</v>
      </c>
      <c r="S30" s="198">
        <v>11.11</v>
      </c>
      <c r="T30" s="198">
        <v>0</v>
      </c>
      <c r="U30" s="198">
        <v>59.55</v>
      </c>
      <c r="V30" s="198">
        <v>8.73</v>
      </c>
      <c r="W30" s="198">
        <v>19.54</v>
      </c>
      <c r="X30" s="198">
        <v>62.12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12.92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23.83</v>
      </c>
      <c r="AJ30" s="198">
        <v>0</v>
      </c>
      <c r="AK30" s="198">
        <v>94.58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432.46</v>
      </c>
      <c r="L31" s="198">
        <v>3.84</v>
      </c>
      <c r="M31" s="198">
        <v>61.15</v>
      </c>
      <c r="N31" s="198">
        <v>49.75</v>
      </c>
      <c r="O31" s="198">
        <v>35.130000000000003</v>
      </c>
      <c r="P31" s="198">
        <v>19.7</v>
      </c>
      <c r="Q31" s="198">
        <v>9.19</v>
      </c>
      <c r="R31" s="198">
        <v>17.86</v>
      </c>
      <c r="S31" s="198">
        <v>11.11</v>
      </c>
      <c r="T31" s="198">
        <v>0</v>
      </c>
      <c r="U31" s="198">
        <v>59.55</v>
      </c>
      <c r="V31" s="198">
        <v>8.73</v>
      </c>
      <c r="W31" s="198">
        <v>19.54</v>
      </c>
      <c r="X31" s="198">
        <v>62.12</v>
      </c>
      <c r="Y31" s="198">
        <v>0</v>
      </c>
      <c r="Z31" s="198">
        <v>113.97</v>
      </c>
      <c r="AA31" s="198">
        <v>37.99</v>
      </c>
      <c r="AB31" s="198">
        <v>0</v>
      </c>
      <c r="AC31" s="198">
        <v>12.92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23.83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469.86</v>
      </c>
      <c r="L32" s="198">
        <v>3.84</v>
      </c>
      <c r="M32" s="198">
        <v>61.15</v>
      </c>
      <c r="N32" s="198">
        <v>49.75</v>
      </c>
      <c r="O32" s="198">
        <v>35.130000000000003</v>
      </c>
      <c r="P32" s="198">
        <v>19.7</v>
      </c>
      <c r="Q32" s="198">
        <v>9.18</v>
      </c>
      <c r="R32" s="198">
        <v>17.86</v>
      </c>
      <c r="S32" s="198">
        <v>11.12</v>
      </c>
      <c r="T32" s="198">
        <v>0</v>
      </c>
      <c r="U32" s="198">
        <v>59.55</v>
      </c>
      <c r="V32" s="198">
        <v>8.73</v>
      </c>
      <c r="W32" s="198">
        <v>19.54</v>
      </c>
      <c r="X32" s="198">
        <v>62.12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23.83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486.16</v>
      </c>
      <c r="L33" s="198">
        <v>3.84</v>
      </c>
      <c r="M33" s="198">
        <v>61.15</v>
      </c>
      <c r="N33" s="198">
        <v>49.75</v>
      </c>
      <c r="O33" s="198">
        <v>35.130000000000003</v>
      </c>
      <c r="P33" s="198">
        <v>19.7</v>
      </c>
      <c r="Q33" s="198">
        <v>9.18</v>
      </c>
      <c r="R33" s="198">
        <v>17.86</v>
      </c>
      <c r="S33" s="198">
        <v>11.12</v>
      </c>
      <c r="T33" s="198">
        <v>0</v>
      </c>
      <c r="U33" s="198">
        <v>59.55</v>
      </c>
      <c r="V33" s="198">
        <v>8.73</v>
      </c>
      <c r="W33" s="198">
        <v>19.54</v>
      </c>
      <c r="X33" s="198">
        <v>62.12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12.92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22.74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11.2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486.16</v>
      </c>
      <c r="L34" s="198">
        <v>3.84</v>
      </c>
      <c r="M34" s="198">
        <v>61.15</v>
      </c>
      <c r="N34" s="198">
        <v>49.75</v>
      </c>
      <c r="O34" s="198">
        <v>35.130000000000003</v>
      </c>
      <c r="P34" s="198">
        <v>19.7</v>
      </c>
      <c r="Q34" s="198">
        <v>9.18</v>
      </c>
      <c r="R34" s="198">
        <v>17.86</v>
      </c>
      <c r="S34" s="198">
        <v>11.12</v>
      </c>
      <c r="T34" s="198">
        <v>0</v>
      </c>
      <c r="U34" s="198">
        <v>59.55</v>
      </c>
      <c r="V34" s="198">
        <v>8.73</v>
      </c>
      <c r="W34" s="198">
        <v>19.54</v>
      </c>
      <c r="X34" s="198">
        <v>62.12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12.92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23.83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11.2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485.21</v>
      </c>
      <c r="L35" s="198">
        <v>3.84</v>
      </c>
      <c r="M35" s="198">
        <v>61.15</v>
      </c>
      <c r="N35" s="198">
        <v>49.75</v>
      </c>
      <c r="O35" s="198">
        <v>35.130000000000003</v>
      </c>
      <c r="P35" s="198">
        <v>19.7</v>
      </c>
      <c r="Q35" s="198">
        <v>9.18</v>
      </c>
      <c r="R35" s="198">
        <v>17.86</v>
      </c>
      <c r="S35" s="198">
        <v>11.12</v>
      </c>
      <c r="T35" s="198">
        <v>0</v>
      </c>
      <c r="U35" s="198">
        <v>59.55</v>
      </c>
      <c r="V35" s="198">
        <v>8.73</v>
      </c>
      <c r="W35" s="198">
        <v>19.54</v>
      </c>
      <c r="X35" s="198">
        <v>62.12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12.27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23.83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485.21</v>
      </c>
      <c r="L36" s="198">
        <v>3.84</v>
      </c>
      <c r="M36" s="198">
        <v>61.15</v>
      </c>
      <c r="N36" s="198">
        <v>49.75</v>
      </c>
      <c r="O36" s="198">
        <v>35.130000000000003</v>
      </c>
      <c r="P36" s="198">
        <v>19.7</v>
      </c>
      <c r="Q36" s="198">
        <v>9.18</v>
      </c>
      <c r="R36" s="198">
        <v>17.86</v>
      </c>
      <c r="S36" s="198">
        <v>11.12</v>
      </c>
      <c r="T36" s="198">
        <v>0</v>
      </c>
      <c r="U36" s="198">
        <v>59.55</v>
      </c>
      <c r="V36" s="198">
        <v>8.73</v>
      </c>
      <c r="W36" s="198">
        <v>19.54</v>
      </c>
      <c r="X36" s="198">
        <v>62.12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12.27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485.21</v>
      </c>
      <c r="L37" s="198">
        <v>3.84</v>
      </c>
      <c r="M37" s="198">
        <v>61.15</v>
      </c>
      <c r="N37" s="198">
        <v>49.75</v>
      </c>
      <c r="O37" s="198">
        <v>35.130000000000003</v>
      </c>
      <c r="P37" s="198">
        <v>19.7</v>
      </c>
      <c r="Q37" s="198">
        <v>9.18</v>
      </c>
      <c r="R37" s="198">
        <v>17.86</v>
      </c>
      <c r="S37" s="198">
        <v>11.12</v>
      </c>
      <c r="T37" s="198">
        <v>0</v>
      </c>
      <c r="U37" s="198">
        <v>59.55</v>
      </c>
      <c r="V37" s="198">
        <v>8.73</v>
      </c>
      <c r="W37" s="198">
        <v>19.54</v>
      </c>
      <c r="X37" s="198">
        <v>62.12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12.27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23.83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485.21</v>
      </c>
      <c r="L38" s="198">
        <v>3.84</v>
      </c>
      <c r="M38" s="198">
        <v>61.15</v>
      </c>
      <c r="N38" s="198">
        <v>49.75</v>
      </c>
      <c r="O38" s="198">
        <v>35.130000000000003</v>
      </c>
      <c r="P38" s="198">
        <v>19.7</v>
      </c>
      <c r="Q38" s="198">
        <v>9.18</v>
      </c>
      <c r="R38" s="198">
        <v>17.86</v>
      </c>
      <c r="S38" s="198">
        <v>11.12</v>
      </c>
      <c r="T38" s="198">
        <v>0</v>
      </c>
      <c r="U38" s="198">
        <v>59.55</v>
      </c>
      <c r="V38" s="198">
        <v>8.73</v>
      </c>
      <c r="W38" s="198">
        <v>19.54</v>
      </c>
      <c r="X38" s="198">
        <v>62.12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8.07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16.29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486.16</v>
      </c>
      <c r="L39" s="198">
        <v>3.84</v>
      </c>
      <c r="M39" s="198">
        <v>61.15</v>
      </c>
      <c r="N39" s="198">
        <v>49.75</v>
      </c>
      <c r="O39" s="198">
        <v>35.130000000000003</v>
      </c>
      <c r="P39" s="198">
        <v>19.7</v>
      </c>
      <c r="Q39" s="198">
        <v>9.18</v>
      </c>
      <c r="R39" s="198">
        <v>17.86</v>
      </c>
      <c r="S39" s="198">
        <v>11.12</v>
      </c>
      <c r="T39" s="198">
        <v>0</v>
      </c>
      <c r="U39" s="198">
        <v>59.55</v>
      </c>
      <c r="V39" s="198">
        <v>8.73</v>
      </c>
      <c r="W39" s="198">
        <v>19.54</v>
      </c>
      <c r="X39" s="198">
        <v>62.12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12.27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22.74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486.16</v>
      </c>
      <c r="L40" s="198">
        <v>3.84</v>
      </c>
      <c r="M40" s="198">
        <v>61.15</v>
      </c>
      <c r="N40" s="198">
        <v>49.75</v>
      </c>
      <c r="O40" s="198">
        <v>35.130000000000003</v>
      </c>
      <c r="P40" s="198">
        <v>19.7</v>
      </c>
      <c r="Q40" s="198">
        <v>9.18</v>
      </c>
      <c r="R40" s="198">
        <v>17.86</v>
      </c>
      <c r="S40" s="198">
        <v>11.12</v>
      </c>
      <c r="T40" s="198">
        <v>0</v>
      </c>
      <c r="U40" s="198">
        <v>59.55</v>
      </c>
      <c r="V40" s="198">
        <v>8.73</v>
      </c>
      <c r="W40" s="198">
        <v>19.54</v>
      </c>
      <c r="X40" s="198">
        <v>62.12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12.27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23.83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482.33</v>
      </c>
      <c r="L41" s="198">
        <v>3.84</v>
      </c>
      <c r="M41" s="198">
        <v>61.15</v>
      </c>
      <c r="N41" s="198">
        <v>49.75</v>
      </c>
      <c r="O41" s="198">
        <v>35.130000000000003</v>
      </c>
      <c r="P41" s="198">
        <v>19.7</v>
      </c>
      <c r="Q41" s="198">
        <v>9.18</v>
      </c>
      <c r="R41" s="198">
        <v>17.86</v>
      </c>
      <c r="S41" s="198">
        <v>11.12</v>
      </c>
      <c r="T41" s="198">
        <v>0</v>
      </c>
      <c r="U41" s="198">
        <v>59.55</v>
      </c>
      <c r="V41" s="198">
        <v>8.73</v>
      </c>
      <c r="W41" s="198">
        <v>19.54</v>
      </c>
      <c r="X41" s="198">
        <v>62.12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483.29</v>
      </c>
      <c r="L42" s="198">
        <v>3.84</v>
      </c>
      <c r="M42" s="198">
        <v>61.15</v>
      </c>
      <c r="N42" s="198">
        <v>49.75</v>
      </c>
      <c r="O42" s="198">
        <v>35.130000000000003</v>
      </c>
      <c r="P42" s="198">
        <v>19.7</v>
      </c>
      <c r="Q42" s="198">
        <v>9.18</v>
      </c>
      <c r="R42" s="198">
        <v>17.86</v>
      </c>
      <c r="S42" s="198">
        <v>11.12</v>
      </c>
      <c r="T42" s="198">
        <v>0</v>
      </c>
      <c r="U42" s="198">
        <v>59.55</v>
      </c>
      <c r="V42" s="198">
        <v>8.73</v>
      </c>
      <c r="W42" s="198">
        <v>19.54</v>
      </c>
      <c r="X42" s="198">
        <v>62.12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23.83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481.37</v>
      </c>
      <c r="L43" s="198">
        <v>3.84</v>
      </c>
      <c r="M43" s="198">
        <v>61.15</v>
      </c>
      <c r="N43" s="198">
        <v>49.75</v>
      </c>
      <c r="O43" s="198">
        <v>35.130000000000003</v>
      </c>
      <c r="P43" s="198">
        <v>19.7</v>
      </c>
      <c r="Q43" s="198">
        <v>9.18</v>
      </c>
      <c r="R43" s="198">
        <v>17.86</v>
      </c>
      <c r="S43" s="198">
        <v>11.12</v>
      </c>
      <c r="T43" s="198">
        <v>0</v>
      </c>
      <c r="U43" s="198">
        <v>59.55</v>
      </c>
      <c r="V43" s="198">
        <v>8.73</v>
      </c>
      <c r="W43" s="198">
        <v>19.54</v>
      </c>
      <c r="X43" s="198">
        <v>62.12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23.83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485.21</v>
      </c>
      <c r="L44" s="198">
        <v>3.84</v>
      </c>
      <c r="M44" s="198">
        <v>61.15</v>
      </c>
      <c r="N44" s="198">
        <v>49.75</v>
      </c>
      <c r="O44" s="198">
        <v>35.130000000000003</v>
      </c>
      <c r="P44" s="198">
        <v>19.7</v>
      </c>
      <c r="Q44" s="198">
        <v>9.18</v>
      </c>
      <c r="R44" s="198">
        <v>17.86</v>
      </c>
      <c r="S44" s="198">
        <v>11.12</v>
      </c>
      <c r="T44" s="198">
        <v>0</v>
      </c>
      <c r="U44" s="198">
        <v>59.55</v>
      </c>
      <c r="V44" s="198">
        <v>8.73</v>
      </c>
      <c r="W44" s="198">
        <v>19.54</v>
      </c>
      <c r="X44" s="198">
        <v>62.12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12.27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23.83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484.25</v>
      </c>
      <c r="L45" s="198">
        <v>3.84</v>
      </c>
      <c r="M45" s="198">
        <v>61.15</v>
      </c>
      <c r="N45" s="198">
        <v>49.75</v>
      </c>
      <c r="O45" s="198">
        <v>35.130000000000003</v>
      </c>
      <c r="P45" s="198">
        <v>19.7</v>
      </c>
      <c r="Q45" s="198">
        <v>9.18</v>
      </c>
      <c r="R45" s="198">
        <v>17.86</v>
      </c>
      <c r="S45" s="198">
        <v>11.12</v>
      </c>
      <c r="T45" s="198">
        <v>0</v>
      </c>
      <c r="U45" s="198">
        <v>59.55</v>
      </c>
      <c r="V45" s="198">
        <v>8.73</v>
      </c>
      <c r="W45" s="198">
        <v>19.54</v>
      </c>
      <c r="X45" s="198">
        <v>62.12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12.27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22.74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486.16</v>
      </c>
      <c r="L46" s="198">
        <v>3.84</v>
      </c>
      <c r="M46" s="198">
        <v>61.15</v>
      </c>
      <c r="N46" s="198">
        <v>49.75</v>
      </c>
      <c r="O46" s="198">
        <v>35.130000000000003</v>
      </c>
      <c r="P46" s="198">
        <v>19.7</v>
      </c>
      <c r="Q46" s="198">
        <v>9.18</v>
      </c>
      <c r="R46" s="198">
        <v>17.86</v>
      </c>
      <c r="S46" s="198">
        <v>11.12</v>
      </c>
      <c r="T46" s="198">
        <v>0</v>
      </c>
      <c r="U46" s="198">
        <v>59.55</v>
      </c>
      <c r="V46" s="198">
        <v>8.73</v>
      </c>
      <c r="W46" s="198">
        <v>19.54</v>
      </c>
      <c r="X46" s="198">
        <v>62.12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12.27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23.83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484.25</v>
      </c>
      <c r="L47" s="198">
        <v>3.84</v>
      </c>
      <c r="M47" s="198">
        <v>61.15</v>
      </c>
      <c r="N47" s="198">
        <v>49.75</v>
      </c>
      <c r="O47" s="198">
        <v>35.130000000000003</v>
      </c>
      <c r="P47" s="198">
        <v>19.7</v>
      </c>
      <c r="Q47" s="198">
        <v>9.18</v>
      </c>
      <c r="R47" s="198">
        <v>17.86</v>
      </c>
      <c r="S47" s="198">
        <v>11.12</v>
      </c>
      <c r="T47" s="198">
        <v>0</v>
      </c>
      <c r="U47" s="198">
        <v>59.55</v>
      </c>
      <c r="V47" s="198">
        <v>8.73</v>
      </c>
      <c r="W47" s="198">
        <v>19.54</v>
      </c>
      <c r="X47" s="198">
        <v>62.12</v>
      </c>
      <c r="Y47" s="198">
        <v>0</v>
      </c>
      <c r="Z47" s="198">
        <v>113.97</v>
      </c>
      <c r="AA47" s="198">
        <v>37.99</v>
      </c>
      <c r="AB47" s="198">
        <v>0</v>
      </c>
      <c r="AC47" s="198">
        <v>12.27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23.83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479.45</v>
      </c>
      <c r="L48" s="198">
        <v>3.84</v>
      </c>
      <c r="M48" s="198">
        <v>61.15</v>
      </c>
      <c r="N48" s="198">
        <v>49.75</v>
      </c>
      <c r="O48" s="198">
        <v>35.130000000000003</v>
      </c>
      <c r="P48" s="198">
        <v>19.7</v>
      </c>
      <c r="Q48" s="198">
        <v>9.18</v>
      </c>
      <c r="R48" s="198">
        <v>17.86</v>
      </c>
      <c r="S48" s="198">
        <v>11.12</v>
      </c>
      <c r="T48" s="198">
        <v>0</v>
      </c>
      <c r="U48" s="198">
        <v>59.55</v>
      </c>
      <c r="V48" s="198">
        <v>8.73</v>
      </c>
      <c r="W48" s="198">
        <v>19.54</v>
      </c>
      <c r="X48" s="198">
        <v>62.12</v>
      </c>
      <c r="Y48" s="198">
        <v>0</v>
      </c>
      <c r="Z48" s="198">
        <v>113.97</v>
      </c>
      <c r="AA48" s="198">
        <v>37.99</v>
      </c>
      <c r="AB48" s="198">
        <v>0</v>
      </c>
      <c r="AC48" s="198">
        <v>12.27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23.83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476.12</v>
      </c>
      <c r="L49" s="198">
        <v>3.84</v>
      </c>
      <c r="M49" s="198">
        <v>61.15</v>
      </c>
      <c r="N49" s="198">
        <v>49.75</v>
      </c>
      <c r="O49" s="198">
        <v>35.130000000000003</v>
      </c>
      <c r="P49" s="198">
        <v>19.7</v>
      </c>
      <c r="Q49" s="198">
        <v>9.18</v>
      </c>
      <c r="R49" s="198">
        <v>17.86</v>
      </c>
      <c r="S49" s="198">
        <v>11.12</v>
      </c>
      <c r="T49" s="198">
        <v>0</v>
      </c>
      <c r="U49" s="198">
        <v>59.55</v>
      </c>
      <c r="V49" s="198">
        <v>8.3699999999999992</v>
      </c>
      <c r="W49" s="198">
        <v>19.54</v>
      </c>
      <c r="X49" s="198">
        <v>62.12</v>
      </c>
      <c r="Y49" s="198">
        <v>0</v>
      </c>
      <c r="Z49" s="198">
        <v>113.97</v>
      </c>
      <c r="AA49" s="198">
        <v>37.99</v>
      </c>
      <c r="AB49" s="198">
        <v>0</v>
      </c>
      <c r="AC49" s="198">
        <v>12.27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23.83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457.73</v>
      </c>
      <c r="L50" s="198">
        <v>3.84</v>
      </c>
      <c r="M50" s="198">
        <v>61.15</v>
      </c>
      <c r="N50" s="198">
        <v>49.75</v>
      </c>
      <c r="O50" s="198">
        <v>35.130000000000003</v>
      </c>
      <c r="P50" s="198">
        <v>19.7</v>
      </c>
      <c r="Q50" s="198">
        <v>9.18</v>
      </c>
      <c r="R50" s="198">
        <v>17.86</v>
      </c>
      <c r="S50" s="198">
        <v>11.12</v>
      </c>
      <c r="T50" s="198">
        <v>0</v>
      </c>
      <c r="U50" s="198">
        <v>59.55</v>
      </c>
      <c r="V50" s="198">
        <v>8.3699999999999992</v>
      </c>
      <c r="W50" s="198">
        <v>19.54</v>
      </c>
      <c r="X50" s="198">
        <v>62.12</v>
      </c>
      <c r="Y50" s="198">
        <v>0</v>
      </c>
      <c r="Z50" s="198">
        <v>113.97</v>
      </c>
      <c r="AA50" s="198">
        <v>37.99</v>
      </c>
      <c r="AB50" s="198">
        <v>0</v>
      </c>
      <c r="AC50" s="198">
        <v>12.27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23.83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491.28</v>
      </c>
      <c r="L51" s="198">
        <v>3.84</v>
      </c>
      <c r="M51" s="198">
        <v>61.15</v>
      </c>
      <c r="N51" s="198">
        <v>49.75</v>
      </c>
      <c r="O51" s="198">
        <v>35.130000000000003</v>
      </c>
      <c r="P51" s="198">
        <v>19.7</v>
      </c>
      <c r="Q51" s="198">
        <v>9.18</v>
      </c>
      <c r="R51" s="198">
        <v>17.86</v>
      </c>
      <c r="S51" s="198">
        <v>11.12</v>
      </c>
      <c r="T51" s="198">
        <v>0</v>
      </c>
      <c r="U51" s="198">
        <v>59.55</v>
      </c>
      <c r="V51" s="198">
        <v>8.6300000000000008</v>
      </c>
      <c r="W51" s="198">
        <v>19.54</v>
      </c>
      <c r="X51" s="198">
        <v>62.12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12.27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23.83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491.28</v>
      </c>
      <c r="L52" s="198">
        <v>3.84</v>
      </c>
      <c r="M52" s="198">
        <v>61.15</v>
      </c>
      <c r="N52" s="198">
        <v>49.75</v>
      </c>
      <c r="O52" s="198">
        <v>35.130000000000003</v>
      </c>
      <c r="P52" s="198">
        <v>19.7</v>
      </c>
      <c r="Q52" s="198">
        <v>9.18</v>
      </c>
      <c r="R52" s="198">
        <v>17.86</v>
      </c>
      <c r="S52" s="198">
        <v>11.12</v>
      </c>
      <c r="T52" s="198">
        <v>0</v>
      </c>
      <c r="U52" s="198">
        <v>59.55</v>
      </c>
      <c r="V52" s="198">
        <v>8.6300000000000008</v>
      </c>
      <c r="W52" s="198">
        <v>19.54</v>
      </c>
      <c r="X52" s="198">
        <v>62.12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12.27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23.83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491.28</v>
      </c>
      <c r="L53" s="198">
        <v>3.84</v>
      </c>
      <c r="M53" s="198">
        <v>61.15</v>
      </c>
      <c r="N53" s="198">
        <v>49.75</v>
      </c>
      <c r="O53" s="198">
        <v>35.130000000000003</v>
      </c>
      <c r="P53" s="198">
        <v>19.7</v>
      </c>
      <c r="Q53" s="198">
        <v>9.18</v>
      </c>
      <c r="R53" s="198">
        <v>17.86</v>
      </c>
      <c r="S53" s="198">
        <v>11.12</v>
      </c>
      <c r="T53" s="198">
        <v>0</v>
      </c>
      <c r="U53" s="198">
        <v>59.55</v>
      </c>
      <c r="V53" s="198">
        <v>8.6300000000000008</v>
      </c>
      <c r="W53" s="198">
        <v>19.54</v>
      </c>
      <c r="X53" s="198">
        <v>62.12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12.27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23.83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491.28</v>
      </c>
      <c r="L54" s="198">
        <v>3.84</v>
      </c>
      <c r="M54" s="198">
        <v>61.15</v>
      </c>
      <c r="N54" s="198">
        <v>49.75</v>
      </c>
      <c r="O54" s="198">
        <v>35.130000000000003</v>
      </c>
      <c r="P54" s="198">
        <v>19.7</v>
      </c>
      <c r="Q54" s="198">
        <v>9.18</v>
      </c>
      <c r="R54" s="198">
        <v>17.86</v>
      </c>
      <c r="S54" s="198">
        <v>11.12</v>
      </c>
      <c r="T54" s="198">
        <v>0</v>
      </c>
      <c r="U54" s="198">
        <v>59.55</v>
      </c>
      <c r="V54" s="198">
        <v>8.6300000000000008</v>
      </c>
      <c r="W54" s="198">
        <v>19.54</v>
      </c>
      <c r="X54" s="198">
        <v>62.12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12.27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23.83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491.28</v>
      </c>
      <c r="L55" s="198">
        <v>3.84</v>
      </c>
      <c r="M55" s="198">
        <v>61.15</v>
      </c>
      <c r="N55" s="198">
        <v>49.75</v>
      </c>
      <c r="O55" s="198">
        <v>35.130000000000003</v>
      </c>
      <c r="P55" s="198">
        <v>19.7</v>
      </c>
      <c r="Q55" s="198">
        <v>9.18</v>
      </c>
      <c r="R55" s="198">
        <v>17.86</v>
      </c>
      <c r="S55" s="198">
        <v>11.12</v>
      </c>
      <c r="T55" s="198">
        <v>0</v>
      </c>
      <c r="U55" s="198">
        <v>59.55</v>
      </c>
      <c r="V55" s="198">
        <v>8.6300000000000008</v>
      </c>
      <c r="W55" s="198">
        <v>19.54</v>
      </c>
      <c r="X55" s="198">
        <v>62.12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12.27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23.83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491.28</v>
      </c>
      <c r="L56" s="198">
        <v>3.84</v>
      </c>
      <c r="M56" s="198">
        <v>61.15</v>
      </c>
      <c r="N56" s="198">
        <v>49.75</v>
      </c>
      <c r="O56" s="198">
        <v>35.130000000000003</v>
      </c>
      <c r="P56" s="198">
        <v>19.7</v>
      </c>
      <c r="Q56" s="198">
        <v>9.18</v>
      </c>
      <c r="R56" s="198">
        <v>17.86</v>
      </c>
      <c r="S56" s="198">
        <v>11.12</v>
      </c>
      <c r="T56" s="198">
        <v>0</v>
      </c>
      <c r="U56" s="198">
        <v>59.55</v>
      </c>
      <c r="V56" s="198">
        <v>8.6300000000000008</v>
      </c>
      <c r="W56" s="198">
        <v>19.54</v>
      </c>
      <c r="X56" s="198">
        <v>62.12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12.27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23.83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491.28</v>
      </c>
      <c r="L57" s="198">
        <v>3.84</v>
      </c>
      <c r="M57" s="198">
        <v>61.15</v>
      </c>
      <c r="N57" s="198">
        <v>49.75</v>
      </c>
      <c r="O57" s="198">
        <v>35.130000000000003</v>
      </c>
      <c r="P57" s="198">
        <v>19.7</v>
      </c>
      <c r="Q57" s="198">
        <v>9.18</v>
      </c>
      <c r="R57" s="198">
        <v>17.86</v>
      </c>
      <c r="S57" s="198">
        <v>11.12</v>
      </c>
      <c r="T57" s="198">
        <v>0</v>
      </c>
      <c r="U57" s="198">
        <v>59.55</v>
      </c>
      <c r="V57" s="198">
        <v>8.6300000000000008</v>
      </c>
      <c r="W57" s="198">
        <v>19.61</v>
      </c>
      <c r="X57" s="198">
        <v>62.12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12.27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23.83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491.28</v>
      </c>
      <c r="L58" s="198">
        <v>3.84</v>
      </c>
      <c r="M58" s="198">
        <v>61.15</v>
      </c>
      <c r="N58" s="198">
        <v>49.75</v>
      </c>
      <c r="O58" s="198">
        <v>35.130000000000003</v>
      </c>
      <c r="P58" s="198">
        <v>19.7</v>
      </c>
      <c r="Q58" s="198">
        <v>9.19</v>
      </c>
      <c r="R58" s="198">
        <v>17.850000000000001</v>
      </c>
      <c r="S58" s="198">
        <v>11.12</v>
      </c>
      <c r="T58" s="198">
        <v>0</v>
      </c>
      <c r="U58" s="198">
        <v>59.55</v>
      </c>
      <c r="V58" s="198">
        <v>8.6300000000000008</v>
      </c>
      <c r="W58" s="198">
        <v>19.55</v>
      </c>
      <c r="X58" s="198">
        <v>62.12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12.27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23.83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491.28</v>
      </c>
      <c r="L59" s="198">
        <v>3.84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9.19</v>
      </c>
      <c r="R59" s="198">
        <v>17.850000000000001</v>
      </c>
      <c r="S59" s="198">
        <v>11.12</v>
      </c>
      <c r="T59" s="198">
        <v>0</v>
      </c>
      <c r="U59" s="198">
        <v>59.55</v>
      </c>
      <c r="V59" s="198">
        <v>8.6300000000000008</v>
      </c>
      <c r="W59" s="198">
        <v>19.55</v>
      </c>
      <c r="X59" s="198">
        <v>62.12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12.27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23.83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491.28</v>
      </c>
      <c r="L60" s="198">
        <v>3.84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9.19</v>
      </c>
      <c r="R60" s="198">
        <v>17.850000000000001</v>
      </c>
      <c r="S60" s="198">
        <v>11.12</v>
      </c>
      <c r="T60" s="198">
        <v>0</v>
      </c>
      <c r="U60" s="198">
        <v>59.55</v>
      </c>
      <c r="V60" s="198">
        <v>8.6300000000000008</v>
      </c>
      <c r="W60" s="198">
        <v>19.55</v>
      </c>
      <c r="X60" s="198">
        <v>62.12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12.27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23.83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471.45</v>
      </c>
      <c r="L61" s="198">
        <v>3.84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9.19</v>
      </c>
      <c r="R61" s="198">
        <v>17.850000000000001</v>
      </c>
      <c r="S61" s="198">
        <v>11.12</v>
      </c>
      <c r="T61" s="198">
        <v>0</v>
      </c>
      <c r="U61" s="198">
        <v>59.55</v>
      </c>
      <c r="V61" s="198">
        <v>8.6300000000000008</v>
      </c>
      <c r="W61" s="198">
        <v>19.55</v>
      </c>
      <c r="X61" s="198">
        <v>62.12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12.27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23.83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483.15</v>
      </c>
      <c r="L62" s="198">
        <v>3.84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9.19</v>
      </c>
      <c r="R62" s="198">
        <v>17.850000000000001</v>
      </c>
      <c r="S62" s="198">
        <v>11.12</v>
      </c>
      <c r="T62" s="198">
        <v>0</v>
      </c>
      <c r="U62" s="198">
        <v>59.55</v>
      </c>
      <c r="V62" s="198">
        <v>8.6300000000000008</v>
      </c>
      <c r="W62" s="198">
        <v>19.55</v>
      </c>
      <c r="X62" s="198">
        <v>62.12</v>
      </c>
      <c r="Y62" s="198">
        <v>0</v>
      </c>
      <c r="Z62" s="198">
        <v>113.97</v>
      </c>
      <c r="AA62" s="198">
        <v>37.99</v>
      </c>
      <c r="AB62" s="198">
        <v>0</v>
      </c>
      <c r="AC62" s="198">
        <v>12.27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23.83</v>
      </c>
      <c r="AJ62" s="198">
        <v>0</v>
      </c>
      <c r="AK62" s="198">
        <v>93.69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491.28</v>
      </c>
      <c r="L63" s="198">
        <v>3.84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9.19</v>
      </c>
      <c r="R63" s="198">
        <v>17.850000000000001</v>
      </c>
      <c r="S63" s="198">
        <v>11.12</v>
      </c>
      <c r="T63" s="198">
        <v>0</v>
      </c>
      <c r="U63" s="198">
        <v>59.55</v>
      </c>
      <c r="V63" s="198">
        <v>8.6300000000000008</v>
      </c>
      <c r="W63" s="198">
        <v>19.55</v>
      </c>
      <c r="X63" s="198">
        <v>62.12</v>
      </c>
      <c r="Y63" s="198">
        <v>0</v>
      </c>
      <c r="Z63" s="198">
        <v>113.96</v>
      </c>
      <c r="AA63" s="198">
        <v>37.99</v>
      </c>
      <c r="AB63" s="198">
        <v>0</v>
      </c>
      <c r="AC63" s="198">
        <v>12.27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23.83</v>
      </c>
      <c r="AJ63" s="198">
        <v>0</v>
      </c>
      <c r="AK63" s="198">
        <v>93.4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491.28</v>
      </c>
      <c r="L64" s="198">
        <v>3.84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9.19</v>
      </c>
      <c r="R64" s="198">
        <v>17.850000000000001</v>
      </c>
      <c r="S64" s="198">
        <v>11.12</v>
      </c>
      <c r="T64" s="198">
        <v>0</v>
      </c>
      <c r="U64" s="198">
        <v>59.55</v>
      </c>
      <c r="V64" s="198">
        <v>8.6300000000000008</v>
      </c>
      <c r="W64" s="198">
        <v>19.55</v>
      </c>
      <c r="X64" s="198">
        <v>62.12</v>
      </c>
      <c r="Y64" s="198">
        <v>0</v>
      </c>
      <c r="Z64" s="198">
        <v>113.97</v>
      </c>
      <c r="AA64" s="198">
        <v>37.99</v>
      </c>
      <c r="AB64" s="198">
        <v>0</v>
      </c>
      <c r="AC64" s="198">
        <v>12.27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23.83</v>
      </c>
      <c r="AJ64" s="198">
        <v>0</v>
      </c>
      <c r="AK64" s="198">
        <v>93.4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491.28</v>
      </c>
      <c r="L65" s="198">
        <v>3.84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9.18</v>
      </c>
      <c r="R65" s="198">
        <v>17.86</v>
      </c>
      <c r="S65" s="198">
        <v>11.12</v>
      </c>
      <c r="T65" s="198">
        <v>0</v>
      </c>
      <c r="U65" s="198">
        <v>59.55</v>
      </c>
      <c r="V65" s="198">
        <v>8.6300000000000008</v>
      </c>
      <c r="W65" s="198">
        <v>19.54</v>
      </c>
      <c r="X65" s="198">
        <v>62.12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12.27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23.83</v>
      </c>
      <c r="AJ65" s="198">
        <v>0</v>
      </c>
      <c r="AK65" s="198">
        <v>93.4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491.28</v>
      </c>
      <c r="L66" s="198">
        <v>3.84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9.18</v>
      </c>
      <c r="R66" s="198">
        <v>17.86</v>
      </c>
      <c r="S66" s="198">
        <v>11.12</v>
      </c>
      <c r="T66" s="198">
        <v>0</v>
      </c>
      <c r="U66" s="198">
        <v>59.55</v>
      </c>
      <c r="V66" s="198">
        <v>8.6300000000000008</v>
      </c>
      <c r="W66" s="198">
        <v>19.54</v>
      </c>
      <c r="X66" s="198">
        <v>62.12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12.27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23.83</v>
      </c>
      <c r="AJ66" s="198">
        <v>0</v>
      </c>
      <c r="AK66" s="198">
        <v>93.4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491.28</v>
      </c>
      <c r="L67" s="198">
        <v>3.84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9.18</v>
      </c>
      <c r="R67" s="198">
        <v>17.86</v>
      </c>
      <c r="S67" s="198">
        <v>11.12</v>
      </c>
      <c r="T67" s="198">
        <v>0</v>
      </c>
      <c r="U67" s="198">
        <v>59.55</v>
      </c>
      <c r="V67" s="198">
        <v>5.6</v>
      </c>
      <c r="W67" s="198">
        <v>19.55</v>
      </c>
      <c r="X67" s="198">
        <v>62.12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12.27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23.83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491.28</v>
      </c>
      <c r="L68" s="198">
        <v>3.84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9.18</v>
      </c>
      <c r="R68" s="198">
        <v>17.86</v>
      </c>
      <c r="S68" s="198">
        <v>11.12</v>
      </c>
      <c r="T68" s="198">
        <v>0</v>
      </c>
      <c r="U68" s="198">
        <v>59.55</v>
      </c>
      <c r="V68" s="198">
        <v>5.88</v>
      </c>
      <c r="W68" s="198">
        <v>19.55</v>
      </c>
      <c r="X68" s="198">
        <v>62.12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12.27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23.83</v>
      </c>
      <c r="AJ68" s="198">
        <v>0</v>
      </c>
      <c r="AK68" s="198">
        <v>95.19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491.28</v>
      </c>
      <c r="L69" s="198">
        <v>3.84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9.18</v>
      </c>
      <c r="R69" s="198">
        <v>17.86</v>
      </c>
      <c r="S69" s="198">
        <v>11.12</v>
      </c>
      <c r="T69" s="198">
        <v>0</v>
      </c>
      <c r="U69" s="198">
        <v>59.55</v>
      </c>
      <c r="V69" s="198">
        <v>5.82</v>
      </c>
      <c r="W69" s="198">
        <v>19.55</v>
      </c>
      <c r="X69" s="198">
        <v>62.12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12.27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23.83</v>
      </c>
      <c r="AJ69" s="198">
        <v>0</v>
      </c>
      <c r="AK69" s="198">
        <v>94.29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12.2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491.28</v>
      </c>
      <c r="L70" s="198">
        <v>3.84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11.12</v>
      </c>
      <c r="T70" s="198">
        <v>0</v>
      </c>
      <c r="U70" s="198">
        <v>59.55</v>
      </c>
      <c r="V70" s="198">
        <v>5.82</v>
      </c>
      <c r="W70" s="198">
        <v>19.55</v>
      </c>
      <c r="X70" s="198">
        <v>62.12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12.27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23.83</v>
      </c>
      <c r="AJ70" s="198">
        <v>0</v>
      </c>
      <c r="AK70" s="198">
        <v>93.99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10.95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3.84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11.12</v>
      </c>
      <c r="T71" s="198">
        <v>0</v>
      </c>
      <c r="U71" s="198">
        <v>59.55</v>
      </c>
      <c r="V71" s="198">
        <v>5.94</v>
      </c>
      <c r="W71" s="198">
        <v>19.54</v>
      </c>
      <c r="X71" s="198">
        <v>62.12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12.27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23.83</v>
      </c>
      <c r="AJ71" s="198">
        <v>0</v>
      </c>
      <c r="AK71" s="198">
        <v>93.99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3.84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11.12</v>
      </c>
      <c r="T72" s="198">
        <v>0</v>
      </c>
      <c r="U72" s="198">
        <v>59.55</v>
      </c>
      <c r="V72" s="198">
        <v>6.54</v>
      </c>
      <c r="W72" s="198">
        <v>19.54</v>
      </c>
      <c r="X72" s="198">
        <v>62.12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12.27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23.83</v>
      </c>
      <c r="AJ72" s="198">
        <v>0</v>
      </c>
      <c r="AK72" s="198">
        <v>93.69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3.84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11.12</v>
      </c>
      <c r="T73" s="198">
        <v>0</v>
      </c>
      <c r="U73" s="198">
        <v>59.55</v>
      </c>
      <c r="V73" s="198">
        <v>6.54</v>
      </c>
      <c r="W73" s="198">
        <v>19.54</v>
      </c>
      <c r="X73" s="198">
        <v>62.12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12.27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23.83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3.84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11.11</v>
      </c>
      <c r="T74" s="198">
        <v>0</v>
      </c>
      <c r="U74" s="198">
        <v>59.55</v>
      </c>
      <c r="V74" s="198">
        <v>6.54</v>
      </c>
      <c r="W74" s="198">
        <v>19.54</v>
      </c>
      <c r="X74" s="198">
        <v>62.12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12.27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23.83</v>
      </c>
      <c r="AJ74" s="198">
        <v>0</v>
      </c>
      <c r="AK74" s="198">
        <v>93.69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3.84</v>
      </c>
      <c r="M75" s="198">
        <v>61.15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17.86</v>
      </c>
      <c r="S75" s="198">
        <v>11.12</v>
      </c>
      <c r="T75" s="198">
        <v>0</v>
      </c>
      <c r="U75" s="198">
        <v>59.55</v>
      </c>
      <c r="V75" s="198">
        <v>6.54</v>
      </c>
      <c r="W75" s="198">
        <v>19.54</v>
      </c>
      <c r="X75" s="198">
        <v>62.12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12.27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23.83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3.84</v>
      </c>
      <c r="M76" s="198">
        <v>61.15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11.12</v>
      </c>
      <c r="T76" s="198">
        <v>0</v>
      </c>
      <c r="U76" s="198">
        <v>59.55</v>
      </c>
      <c r="V76" s="198">
        <v>6.54</v>
      </c>
      <c r="W76" s="198">
        <v>19.54</v>
      </c>
      <c r="X76" s="198">
        <v>62.12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12.27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23.83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3.84</v>
      </c>
      <c r="M77" s="198">
        <v>61.15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11.12</v>
      </c>
      <c r="T77" s="198">
        <v>0</v>
      </c>
      <c r="U77" s="198">
        <v>59.55</v>
      </c>
      <c r="V77" s="198">
        <v>6.54</v>
      </c>
      <c r="W77" s="198">
        <v>19.54</v>
      </c>
      <c r="X77" s="198">
        <v>62.12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12.27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23.83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3.84</v>
      </c>
      <c r="M78" s="198">
        <v>61.15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11.12</v>
      </c>
      <c r="T78" s="198">
        <v>0</v>
      </c>
      <c r="U78" s="198">
        <v>59.55</v>
      </c>
      <c r="V78" s="198">
        <v>6.54</v>
      </c>
      <c r="W78" s="198">
        <v>19.54</v>
      </c>
      <c r="X78" s="198">
        <v>62.12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12.27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23.83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3.84</v>
      </c>
      <c r="M79" s="198">
        <v>61.15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11.12</v>
      </c>
      <c r="T79" s="198">
        <v>0</v>
      </c>
      <c r="U79" s="198">
        <v>59.55</v>
      </c>
      <c r="V79" s="198">
        <v>6.54</v>
      </c>
      <c r="W79" s="198">
        <v>19.54</v>
      </c>
      <c r="X79" s="198">
        <v>62.12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12.27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23.83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3.84</v>
      </c>
      <c r="M80" s="198">
        <v>61.15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11.12</v>
      </c>
      <c r="T80" s="198">
        <v>0</v>
      </c>
      <c r="U80" s="198">
        <v>59.55</v>
      </c>
      <c r="V80" s="198">
        <v>6.54</v>
      </c>
      <c r="W80" s="198">
        <v>19.54</v>
      </c>
      <c r="X80" s="198">
        <v>62.12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12.27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23.83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3.84</v>
      </c>
      <c r="M81" s="198">
        <v>61.15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11.12</v>
      </c>
      <c r="T81" s="198">
        <v>0</v>
      </c>
      <c r="U81" s="198">
        <v>59.55</v>
      </c>
      <c r="V81" s="198">
        <v>8.6300000000000008</v>
      </c>
      <c r="W81" s="198">
        <v>19.54</v>
      </c>
      <c r="X81" s="198">
        <v>62.12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12.27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23.83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3.84</v>
      </c>
      <c r="M82" s="198">
        <v>61.15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11.12</v>
      </c>
      <c r="T82" s="198">
        <v>0</v>
      </c>
      <c r="U82" s="198">
        <v>59.55</v>
      </c>
      <c r="V82" s="198">
        <v>8.6300000000000008</v>
      </c>
      <c r="W82" s="198">
        <v>19.54</v>
      </c>
      <c r="X82" s="198">
        <v>62.12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12.27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23.83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491.28</v>
      </c>
      <c r="L83" s="198">
        <v>3.84</v>
      </c>
      <c r="M83" s="198">
        <v>61.15</v>
      </c>
      <c r="N83" s="198">
        <v>49.75</v>
      </c>
      <c r="O83" s="198">
        <v>35.130000000000003</v>
      </c>
      <c r="P83" s="198">
        <v>19.7</v>
      </c>
      <c r="Q83" s="198">
        <v>9.18</v>
      </c>
      <c r="R83" s="198">
        <v>17.86</v>
      </c>
      <c r="S83" s="198">
        <v>11.12</v>
      </c>
      <c r="T83" s="198">
        <v>0</v>
      </c>
      <c r="U83" s="198">
        <v>59.55</v>
      </c>
      <c r="V83" s="198">
        <v>8.6300000000000008</v>
      </c>
      <c r="W83" s="198">
        <v>19.54</v>
      </c>
      <c r="X83" s="198">
        <v>62.12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12.27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23.83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491.28</v>
      </c>
      <c r="L84" s="198">
        <v>3.84</v>
      </c>
      <c r="M84" s="198">
        <v>61.15</v>
      </c>
      <c r="N84" s="198">
        <v>49.75</v>
      </c>
      <c r="O84" s="198">
        <v>35.130000000000003</v>
      </c>
      <c r="P84" s="198">
        <v>19.7</v>
      </c>
      <c r="Q84" s="198">
        <v>9.18</v>
      </c>
      <c r="R84" s="198">
        <v>17.86</v>
      </c>
      <c r="S84" s="198">
        <v>11.12</v>
      </c>
      <c r="T84" s="198">
        <v>0</v>
      </c>
      <c r="U84" s="198">
        <v>59.55</v>
      </c>
      <c r="V84" s="198">
        <v>8.6300000000000008</v>
      </c>
      <c r="W84" s="198">
        <v>19.54</v>
      </c>
      <c r="X84" s="198">
        <v>62.12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12.27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23.83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491.28</v>
      </c>
      <c r="L85" s="198">
        <v>3.84</v>
      </c>
      <c r="M85" s="198">
        <v>61.15</v>
      </c>
      <c r="N85" s="198">
        <v>49.75</v>
      </c>
      <c r="O85" s="198">
        <v>35.130000000000003</v>
      </c>
      <c r="P85" s="198">
        <v>19.7</v>
      </c>
      <c r="Q85" s="198">
        <v>9.18</v>
      </c>
      <c r="R85" s="198">
        <v>17.86</v>
      </c>
      <c r="S85" s="198">
        <v>11.12</v>
      </c>
      <c r="T85" s="198">
        <v>0</v>
      </c>
      <c r="U85" s="198">
        <v>59.55</v>
      </c>
      <c r="V85" s="198">
        <v>8.6300000000000008</v>
      </c>
      <c r="W85" s="198">
        <v>19.54</v>
      </c>
      <c r="X85" s="198">
        <v>62.12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12.27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23.83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488.68</v>
      </c>
      <c r="L86" s="198">
        <v>3.84</v>
      </c>
      <c r="M86" s="198">
        <v>61.15</v>
      </c>
      <c r="N86" s="198">
        <v>49.75</v>
      </c>
      <c r="O86" s="198">
        <v>35.130000000000003</v>
      </c>
      <c r="P86" s="198">
        <v>19.7</v>
      </c>
      <c r="Q86" s="198">
        <v>9.18</v>
      </c>
      <c r="R86" s="198">
        <v>17.86</v>
      </c>
      <c r="S86" s="198">
        <v>11.11</v>
      </c>
      <c r="T86" s="198">
        <v>0</v>
      </c>
      <c r="U86" s="198">
        <v>59.55</v>
      </c>
      <c r="V86" s="198">
        <v>2.87</v>
      </c>
      <c r="W86" s="198">
        <v>19.54</v>
      </c>
      <c r="X86" s="198">
        <v>62.12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12.27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23.83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466.33</v>
      </c>
      <c r="L87" s="198">
        <v>3.84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9.18</v>
      </c>
      <c r="R87" s="198">
        <v>17.86</v>
      </c>
      <c r="S87" s="198">
        <v>11.12</v>
      </c>
      <c r="T87" s="198">
        <v>0</v>
      </c>
      <c r="U87" s="198">
        <v>59.55</v>
      </c>
      <c r="V87" s="198">
        <v>2.87</v>
      </c>
      <c r="W87" s="198">
        <v>19.54</v>
      </c>
      <c r="X87" s="198">
        <v>62.12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12.27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23.83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488.49</v>
      </c>
      <c r="L88" s="198">
        <v>3.84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9.18</v>
      </c>
      <c r="R88" s="198">
        <v>17.86</v>
      </c>
      <c r="S88" s="198">
        <v>11.12</v>
      </c>
      <c r="T88" s="198">
        <v>0</v>
      </c>
      <c r="U88" s="198">
        <v>59.55</v>
      </c>
      <c r="V88" s="198">
        <v>2.87</v>
      </c>
      <c r="W88" s="198">
        <v>19.54</v>
      </c>
      <c r="X88" s="198">
        <v>62.12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12.27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23.83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491.28</v>
      </c>
      <c r="L89" s="198">
        <v>3.84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9.19</v>
      </c>
      <c r="R89" s="198">
        <v>17.86</v>
      </c>
      <c r="S89" s="198">
        <v>11.11</v>
      </c>
      <c r="T89" s="198">
        <v>0</v>
      </c>
      <c r="U89" s="198">
        <v>59.55</v>
      </c>
      <c r="V89" s="198">
        <v>2.88</v>
      </c>
      <c r="W89" s="198">
        <v>19.739999999999998</v>
      </c>
      <c r="X89" s="198">
        <v>62.12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12.27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23.83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491.28</v>
      </c>
      <c r="L90" s="198">
        <v>3.84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9.19</v>
      </c>
      <c r="R90" s="198">
        <v>17.86</v>
      </c>
      <c r="S90" s="198">
        <v>11.11</v>
      </c>
      <c r="T90" s="198">
        <v>0</v>
      </c>
      <c r="U90" s="198">
        <v>59.55</v>
      </c>
      <c r="V90" s="198">
        <v>3</v>
      </c>
      <c r="W90" s="198">
        <v>19.55</v>
      </c>
      <c r="X90" s="198">
        <v>62.12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12.27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23.83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472.26</v>
      </c>
      <c r="L91" s="198">
        <v>3.84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9.19</v>
      </c>
      <c r="R91" s="198">
        <v>17.86</v>
      </c>
      <c r="S91" s="198">
        <v>11.11</v>
      </c>
      <c r="T91" s="198">
        <v>0</v>
      </c>
      <c r="U91" s="198">
        <v>59.55</v>
      </c>
      <c r="V91" s="198">
        <v>3</v>
      </c>
      <c r="W91" s="198">
        <v>19.55</v>
      </c>
      <c r="X91" s="198">
        <v>62.12</v>
      </c>
      <c r="Y91" s="198">
        <v>0</v>
      </c>
      <c r="Z91" s="198">
        <v>113.96</v>
      </c>
      <c r="AA91" s="198">
        <v>37.99</v>
      </c>
      <c r="AB91" s="198">
        <v>0</v>
      </c>
      <c r="AC91" s="198">
        <v>12.27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23.83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484.33</v>
      </c>
      <c r="L92" s="198">
        <v>3.84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9.19</v>
      </c>
      <c r="R92" s="198">
        <v>17.86</v>
      </c>
      <c r="S92" s="198">
        <v>11.11</v>
      </c>
      <c r="T92" s="198">
        <v>0</v>
      </c>
      <c r="U92" s="198">
        <v>59.55</v>
      </c>
      <c r="V92" s="198">
        <v>3</v>
      </c>
      <c r="W92" s="198">
        <v>19.55</v>
      </c>
      <c r="X92" s="198">
        <v>62.13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12.27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23.83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491.28</v>
      </c>
      <c r="L93" s="198">
        <v>3.84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9.19</v>
      </c>
      <c r="R93" s="198">
        <v>17.86</v>
      </c>
      <c r="S93" s="198">
        <v>11.11</v>
      </c>
      <c r="T93" s="198">
        <v>0</v>
      </c>
      <c r="U93" s="198">
        <v>59.55</v>
      </c>
      <c r="V93" s="198">
        <v>3</v>
      </c>
      <c r="W93" s="198">
        <v>19.55</v>
      </c>
      <c r="X93" s="198">
        <v>62.13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12.27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23.83</v>
      </c>
      <c r="AJ93" s="198">
        <v>0</v>
      </c>
      <c r="AK93" s="198">
        <v>99.5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415.3</v>
      </c>
      <c r="L94" s="198">
        <v>3.84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9.19</v>
      </c>
      <c r="R94" s="198">
        <v>17.86</v>
      </c>
      <c r="S94" s="198">
        <v>11.11</v>
      </c>
      <c r="T94" s="198">
        <v>0</v>
      </c>
      <c r="U94" s="198">
        <v>59.55</v>
      </c>
      <c r="V94" s="198">
        <v>3</v>
      </c>
      <c r="W94" s="198">
        <v>19.55</v>
      </c>
      <c r="X94" s="198">
        <v>62.13</v>
      </c>
      <c r="Y94" s="198">
        <v>0</v>
      </c>
      <c r="Z94" s="198">
        <v>113.97</v>
      </c>
      <c r="AA94" s="198">
        <v>37.99</v>
      </c>
      <c r="AB94" s="198">
        <v>0</v>
      </c>
      <c r="AC94" s="198">
        <v>12.27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23.83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333.98</v>
      </c>
      <c r="L95" s="198">
        <v>3.84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9.19</v>
      </c>
      <c r="R95" s="198">
        <v>17.86</v>
      </c>
      <c r="S95" s="198">
        <v>11.11</v>
      </c>
      <c r="T95" s="198">
        <v>0</v>
      </c>
      <c r="U95" s="198">
        <v>59.55</v>
      </c>
      <c r="V95" s="198">
        <v>3</v>
      </c>
      <c r="W95" s="198">
        <v>19.55</v>
      </c>
      <c r="X95" s="198">
        <v>62.13</v>
      </c>
      <c r="Y95" s="198">
        <v>0</v>
      </c>
      <c r="Z95" s="198">
        <v>113.97</v>
      </c>
      <c r="AA95" s="198">
        <v>37.99</v>
      </c>
      <c r="AB95" s="198">
        <v>0</v>
      </c>
      <c r="AC95" s="198">
        <v>12.27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23.83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280</v>
      </c>
      <c r="L96" s="198">
        <v>3.84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5</v>
      </c>
      <c r="R96" s="198">
        <v>7.72</v>
      </c>
      <c r="S96" s="198">
        <v>6</v>
      </c>
      <c r="T96" s="198">
        <v>0</v>
      </c>
      <c r="U96" s="198">
        <v>59.55</v>
      </c>
      <c r="V96" s="198">
        <v>3</v>
      </c>
      <c r="W96" s="198">
        <v>19.55</v>
      </c>
      <c r="X96" s="198">
        <v>62.13</v>
      </c>
      <c r="Y96" s="198">
        <v>0</v>
      </c>
      <c r="Z96" s="198">
        <v>113.97</v>
      </c>
      <c r="AA96" s="198">
        <v>19.18</v>
      </c>
      <c r="AB96" s="198">
        <v>0</v>
      </c>
      <c r="AC96" s="198">
        <v>12.27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23.83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280</v>
      </c>
      <c r="L97" s="198">
        <v>3.84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5</v>
      </c>
      <c r="R97" s="198">
        <v>8</v>
      </c>
      <c r="S97" s="198">
        <v>6</v>
      </c>
      <c r="T97" s="198">
        <v>0</v>
      </c>
      <c r="U97" s="198">
        <v>59.55</v>
      </c>
      <c r="V97" s="198">
        <v>1.41</v>
      </c>
      <c r="W97" s="198">
        <v>19.55</v>
      </c>
      <c r="X97" s="198">
        <v>62.13</v>
      </c>
      <c r="Y97" s="198">
        <v>0</v>
      </c>
      <c r="Z97" s="198">
        <v>78.63</v>
      </c>
      <c r="AA97" s="198">
        <v>19.18</v>
      </c>
      <c r="AB97" s="198">
        <v>0</v>
      </c>
      <c r="AC97" s="198">
        <v>12.27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23.83</v>
      </c>
      <c r="AJ97" s="198">
        <v>0</v>
      </c>
      <c r="AK97" s="198">
        <v>85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280</v>
      </c>
      <c r="L98" s="198">
        <v>3.84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5</v>
      </c>
      <c r="R98" s="198">
        <v>8</v>
      </c>
      <c r="S98" s="198">
        <v>6</v>
      </c>
      <c r="T98" s="198">
        <v>0</v>
      </c>
      <c r="U98" s="198">
        <v>59.55</v>
      </c>
      <c r="V98" s="198">
        <v>1.41</v>
      </c>
      <c r="W98" s="198">
        <v>8.6300000000000008</v>
      </c>
      <c r="X98" s="198">
        <v>33.56</v>
      </c>
      <c r="Y98" s="198">
        <v>0</v>
      </c>
      <c r="Z98" s="198">
        <v>78.63</v>
      </c>
      <c r="AA98" s="198">
        <v>19.18</v>
      </c>
      <c r="AB98" s="198">
        <v>0</v>
      </c>
      <c r="AC98" s="198">
        <v>12.27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23.83</v>
      </c>
      <c r="AJ98" s="198">
        <v>0</v>
      </c>
      <c r="AK98" s="198">
        <v>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10.212824999999992</v>
      </c>
      <c r="L99">
        <f t="shared" si="0"/>
        <v>6.9120000000000015E-2</v>
      </c>
      <c r="M99">
        <f t="shared" si="0"/>
        <v>1.2498074999999997</v>
      </c>
      <c r="N99">
        <f t="shared" si="0"/>
        <v>1.0687424999999999</v>
      </c>
      <c r="O99">
        <f t="shared" si="0"/>
        <v>0.75424000000000146</v>
      </c>
      <c r="P99">
        <f t="shared" si="0"/>
        <v>0.40481250000000057</v>
      </c>
      <c r="Q99">
        <f t="shared" si="0"/>
        <v>0.19215249999999989</v>
      </c>
      <c r="R99">
        <f t="shared" si="0"/>
        <v>0.37010499999999957</v>
      </c>
      <c r="S99">
        <f t="shared" si="0"/>
        <v>0.23228750000000012</v>
      </c>
      <c r="T99">
        <f t="shared" si="0"/>
        <v>0</v>
      </c>
      <c r="U99">
        <f t="shared" si="0"/>
        <v>1.4292000000000025</v>
      </c>
      <c r="V99">
        <f t="shared" si="0"/>
        <v>0.15340999999999994</v>
      </c>
      <c r="W99">
        <f t="shared" si="0"/>
        <v>0.40210749999999956</v>
      </c>
      <c r="X99">
        <f t="shared" si="0"/>
        <v>1.2498774999999986</v>
      </c>
      <c r="Y99">
        <f t="shared" si="0"/>
        <v>0</v>
      </c>
      <c r="Z99">
        <f t="shared" si="0"/>
        <v>2.5053474999999983</v>
      </c>
      <c r="AA99">
        <f t="shared" si="0"/>
        <v>0.78479249999999845</v>
      </c>
      <c r="AB99">
        <f t="shared" si="0"/>
        <v>0</v>
      </c>
      <c r="AC99">
        <f t="shared" si="0"/>
        <v>0.29842749999999973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0.56894499999999915</v>
      </c>
      <c r="AJ99">
        <f t="shared" si="0"/>
        <v>0</v>
      </c>
      <c r="AK99">
        <f t="shared" si="0"/>
        <v>2.1413800000000016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0.11882249999999993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78.900000000000006</v>
      </c>
      <c r="L3" s="198">
        <v>7.67</v>
      </c>
      <c r="M3" s="198">
        <v>0</v>
      </c>
      <c r="N3" s="198">
        <v>28.77</v>
      </c>
      <c r="O3" s="198">
        <v>24.16</v>
      </c>
      <c r="P3" s="198">
        <v>51.53</v>
      </c>
      <c r="Q3" s="198">
        <v>2.85</v>
      </c>
      <c r="R3" s="198">
        <v>5.44</v>
      </c>
      <c r="S3" s="198">
        <v>3.37</v>
      </c>
      <c r="T3" s="198">
        <v>0</v>
      </c>
      <c r="U3" s="198">
        <v>317.35000000000002</v>
      </c>
      <c r="V3" s="198">
        <v>2.61</v>
      </c>
      <c r="W3" s="198">
        <v>4.79</v>
      </c>
      <c r="X3" s="198">
        <v>35.93</v>
      </c>
      <c r="Y3" s="198">
        <v>0</v>
      </c>
      <c r="Z3" s="198">
        <v>65.900000000000006</v>
      </c>
      <c r="AA3" s="198">
        <v>9.59</v>
      </c>
      <c r="AB3" s="198">
        <v>0</v>
      </c>
      <c r="AC3" s="198">
        <v>7.07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13.54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78.900000000000006</v>
      </c>
      <c r="L4" s="198">
        <v>7.67</v>
      </c>
      <c r="M4" s="198">
        <v>0</v>
      </c>
      <c r="N4" s="198">
        <v>28.77</v>
      </c>
      <c r="O4" s="198">
        <v>24.16</v>
      </c>
      <c r="P4" s="198">
        <v>49.41</v>
      </c>
      <c r="Q4" s="198">
        <v>2.85</v>
      </c>
      <c r="R4" s="198">
        <v>5.44</v>
      </c>
      <c r="S4" s="198">
        <v>3.37</v>
      </c>
      <c r="T4" s="198">
        <v>0</v>
      </c>
      <c r="U4" s="198">
        <v>317.35000000000002</v>
      </c>
      <c r="V4" s="198">
        <v>2.61</v>
      </c>
      <c r="W4" s="198">
        <v>4.79</v>
      </c>
      <c r="X4" s="198">
        <v>35.93</v>
      </c>
      <c r="Y4" s="198">
        <v>0</v>
      </c>
      <c r="Z4" s="198">
        <v>65.900000000000006</v>
      </c>
      <c r="AA4" s="198">
        <v>9.59</v>
      </c>
      <c r="AB4" s="198">
        <v>0</v>
      </c>
      <c r="AC4" s="198">
        <v>7.07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78.930000000000007</v>
      </c>
      <c r="L5" s="198">
        <v>7.67</v>
      </c>
      <c r="M5" s="198">
        <v>0</v>
      </c>
      <c r="N5" s="198">
        <v>28.77</v>
      </c>
      <c r="O5" s="198">
        <v>24.16</v>
      </c>
      <c r="P5" s="198">
        <v>49.41</v>
      </c>
      <c r="Q5" s="198">
        <v>2.85</v>
      </c>
      <c r="R5" s="198">
        <v>5.44</v>
      </c>
      <c r="S5" s="198">
        <v>3.37</v>
      </c>
      <c r="T5" s="198">
        <v>0</v>
      </c>
      <c r="U5" s="198">
        <v>317.35000000000002</v>
      </c>
      <c r="V5" s="198">
        <v>1.77</v>
      </c>
      <c r="W5" s="198">
        <v>4.79</v>
      </c>
      <c r="X5" s="198">
        <v>35.93</v>
      </c>
      <c r="Y5" s="198">
        <v>0</v>
      </c>
      <c r="Z5" s="198">
        <v>65.900000000000006</v>
      </c>
      <c r="AA5" s="198">
        <v>9.59</v>
      </c>
      <c r="AB5" s="198">
        <v>0</v>
      </c>
      <c r="AC5" s="198">
        <v>7.07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13.54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78.930000000000007</v>
      </c>
      <c r="L6" s="198">
        <v>7.67</v>
      </c>
      <c r="M6" s="198">
        <v>0</v>
      </c>
      <c r="N6" s="198">
        <v>28.77</v>
      </c>
      <c r="O6" s="198">
        <v>24.16</v>
      </c>
      <c r="P6" s="198">
        <v>49.41</v>
      </c>
      <c r="Q6" s="198">
        <v>2.85</v>
      </c>
      <c r="R6" s="198">
        <v>5.44</v>
      </c>
      <c r="S6" s="198">
        <v>3.37</v>
      </c>
      <c r="T6" s="198">
        <v>0</v>
      </c>
      <c r="U6" s="198">
        <v>317.35000000000002</v>
      </c>
      <c r="V6" s="198">
        <v>1.77</v>
      </c>
      <c r="W6" s="198">
        <v>4.79</v>
      </c>
      <c r="X6" s="198">
        <v>35.93</v>
      </c>
      <c r="Y6" s="198">
        <v>0</v>
      </c>
      <c r="Z6" s="198">
        <v>65.900000000000006</v>
      </c>
      <c r="AA6" s="198">
        <v>9.59</v>
      </c>
      <c r="AB6" s="198">
        <v>0</v>
      </c>
      <c r="AC6" s="198">
        <v>7.07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13.54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78.930000000000007</v>
      </c>
      <c r="L7" s="198">
        <v>7.67</v>
      </c>
      <c r="M7" s="198">
        <v>0</v>
      </c>
      <c r="N7" s="198">
        <v>28.77</v>
      </c>
      <c r="O7" s="198">
        <v>24.15</v>
      </c>
      <c r="P7" s="198">
        <v>49.41</v>
      </c>
      <c r="Q7" s="198">
        <v>2.89</v>
      </c>
      <c r="R7" s="198">
        <v>5.52</v>
      </c>
      <c r="S7" s="198">
        <v>3.45</v>
      </c>
      <c r="T7" s="198">
        <v>0</v>
      </c>
      <c r="U7" s="198">
        <v>317.35000000000002</v>
      </c>
      <c r="V7" s="198">
        <v>2.64</v>
      </c>
      <c r="W7" s="198">
        <v>5</v>
      </c>
      <c r="X7" s="198">
        <v>36.200000000000003</v>
      </c>
      <c r="Y7" s="198">
        <v>0</v>
      </c>
      <c r="Z7" s="198">
        <v>65.900000000000006</v>
      </c>
      <c r="AA7" s="198">
        <v>9.59</v>
      </c>
      <c r="AB7" s="198">
        <v>0</v>
      </c>
      <c r="AC7" s="198">
        <v>7.07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13.54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78.930000000000007</v>
      </c>
      <c r="L8" s="198">
        <v>7.67</v>
      </c>
      <c r="M8" s="198">
        <v>0</v>
      </c>
      <c r="N8" s="198">
        <v>28.77</v>
      </c>
      <c r="O8" s="198">
        <v>24.15</v>
      </c>
      <c r="P8" s="198">
        <v>49.41</v>
      </c>
      <c r="Q8" s="198">
        <v>2.89</v>
      </c>
      <c r="R8" s="198">
        <v>5.52</v>
      </c>
      <c r="S8" s="198">
        <v>3.45</v>
      </c>
      <c r="T8" s="198">
        <v>0</v>
      </c>
      <c r="U8" s="198">
        <v>317.35000000000002</v>
      </c>
      <c r="V8" s="198">
        <v>2.64</v>
      </c>
      <c r="W8" s="198">
        <v>5</v>
      </c>
      <c r="X8" s="198">
        <v>36.200000000000003</v>
      </c>
      <c r="Y8" s="198">
        <v>0</v>
      </c>
      <c r="Z8" s="198">
        <v>65.900000000000006</v>
      </c>
      <c r="AA8" s="198">
        <v>9.59</v>
      </c>
      <c r="AB8" s="198">
        <v>0</v>
      </c>
      <c r="AC8" s="198">
        <v>7.07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13.54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78.930000000000007</v>
      </c>
      <c r="L9" s="198">
        <v>7.67</v>
      </c>
      <c r="M9" s="198">
        <v>0</v>
      </c>
      <c r="N9" s="198">
        <v>28.77</v>
      </c>
      <c r="O9" s="198">
        <v>24.15</v>
      </c>
      <c r="P9" s="198">
        <v>49.41</v>
      </c>
      <c r="Q9" s="198">
        <v>2.89</v>
      </c>
      <c r="R9" s="198">
        <v>5.52</v>
      </c>
      <c r="S9" s="198">
        <v>3.45</v>
      </c>
      <c r="T9" s="198">
        <v>0</v>
      </c>
      <c r="U9" s="198">
        <v>317.35000000000002</v>
      </c>
      <c r="V9" s="198">
        <v>2.64</v>
      </c>
      <c r="W9" s="198">
        <v>5</v>
      </c>
      <c r="X9" s="198">
        <v>36.200000000000003</v>
      </c>
      <c r="Y9" s="198">
        <v>0</v>
      </c>
      <c r="Z9" s="198">
        <v>65.900000000000006</v>
      </c>
      <c r="AA9" s="198">
        <v>9.59</v>
      </c>
      <c r="AB9" s="198">
        <v>0</v>
      </c>
      <c r="AC9" s="198">
        <v>7.07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13.54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78.930000000000007</v>
      </c>
      <c r="L10" s="198">
        <v>7.67</v>
      </c>
      <c r="M10" s="198">
        <v>0</v>
      </c>
      <c r="N10" s="198">
        <v>28.77</v>
      </c>
      <c r="O10" s="198">
        <v>24.15</v>
      </c>
      <c r="P10" s="198">
        <v>49.41</v>
      </c>
      <c r="Q10" s="198">
        <v>2.89</v>
      </c>
      <c r="R10" s="198">
        <v>5.52</v>
      </c>
      <c r="S10" s="198">
        <v>3.45</v>
      </c>
      <c r="T10" s="198">
        <v>0</v>
      </c>
      <c r="U10" s="198">
        <v>317.35000000000002</v>
      </c>
      <c r="V10" s="198">
        <v>2.64</v>
      </c>
      <c r="W10" s="198">
        <v>5</v>
      </c>
      <c r="X10" s="198">
        <v>36.200000000000003</v>
      </c>
      <c r="Y10" s="198">
        <v>0</v>
      </c>
      <c r="Z10" s="198">
        <v>65.900000000000006</v>
      </c>
      <c r="AA10" s="198">
        <v>9.59</v>
      </c>
      <c r="AB10" s="198">
        <v>0</v>
      </c>
      <c r="AC10" s="198">
        <v>7.07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13.54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78.930000000000007</v>
      </c>
      <c r="L11" s="198">
        <v>7.67</v>
      </c>
      <c r="M11" s="198">
        <v>0</v>
      </c>
      <c r="N11" s="198">
        <v>28.77</v>
      </c>
      <c r="O11" s="198">
        <v>24.16</v>
      </c>
      <c r="P11" s="198">
        <v>49.41</v>
      </c>
      <c r="Q11" s="198">
        <v>2.89</v>
      </c>
      <c r="R11" s="198">
        <v>5.52</v>
      </c>
      <c r="S11" s="198">
        <v>3.45</v>
      </c>
      <c r="T11" s="198">
        <v>0</v>
      </c>
      <c r="U11" s="198">
        <v>317.35000000000002</v>
      </c>
      <c r="V11" s="198">
        <v>2.64</v>
      </c>
      <c r="W11" s="198">
        <v>5</v>
      </c>
      <c r="X11" s="198">
        <v>36.590000000000003</v>
      </c>
      <c r="Y11" s="198">
        <v>0</v>
      </c>
      <c r="Z11" s="198">
        <v>65.900000000000006</v>
      </c>
      <c r="AA11" s="198">
        <v>9.59</v>
      </c>
      <c r="AB11" s="198">
        <v>0</v>
      </c>
      <c r="AC11" s="198">
        <v>7.07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13.54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78.930000000000007</v>
      </c>
      <c r="L12" s="198">
        <v>7.67</v>
      </c>
      <c r="M12" s="198">
        <v>0</v>
      </c>
      <c r="N12" s="198">
        <v>28.77</v>
      </c>
      <c r="O12" s="198">
        <v>24.15</v>
      </c>
      <c r="P12" s="198">
        <v>49.41</v>
      </c>
      <c r="Q12" s="198">
        <v>2.89</v>
      </c>
      <c r="R12" s="198">
        <v>5.52</v>
      </c>
      <c r="S12" s="198">
        <v>3.45</v>
      </c>
      <c r="T12" s="198">
        <v>0</v>
      </c>
      <c r="U12" s="198">
        <v>317.35000000000002</v>
      </c>
      <c r="V12" s="198">
        <v>2.64</v>
      </c>
      <c r="W12" s="198">
        <v>5</v>
      </c>
      <c r="X12" s="198">
        <v>20</v>
      </c>
      <c r="Y12" s="198">
        <v>0</v>
      </c>
      <c r="Z12" s="198">
        <v>33.56</v>
      </c>
      <c r="AA12" s="198">
        <v>9.59</v>
      </c>
      <c r="AB12" s="198">
        <v>0</v>
      </c>
      <c r="AC12" s="198">
        <v>7.07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13.54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78.930000000000007</v>
      </c>
      <c r="L13" s="198">
        <v>7.67</v>
      </c>
      <c r="M13" s="198">
        <v>0</v>
      </c>
      <c r="N13" s="198">
        <v>28.77</v>
      </c>
      <c r="O13" s="198">
        <v>24.16</v>
      </c>
      <c r="P13" s="198">
        <v>49.41</v>
      </c>
      <c r="Q13" s="198">
        <v>2.89</v>
      </c>
      <c r="R13" s="198">
        <v>5.52</v>
      </c>
      <c r="S13" s="198">
        <v>3.45</v>
      </c>
      <c r="T13" s="198">
        <v>0</v>
      </c>
      <c r="U13" s="198">
        <v>317.35000000000002</v>
      </c>
      <c r="V13" s="198">
        <v>2.64</v>
      </c>
      <c r="W13" s="198">
        <v>4.9800000000000004</v>
      </c>
      <c r="X13" s="198">
        <v>20</v>
      </c>
      <c r="Y13" s="198">
        <v>0</v>
      </c>
      <c r="Z13" s="198">
        <v>33.56</v>
      </c>
      <c r="AA13" s="198">
        <v>9.59</v>
      </c>
      <c r="AB13" s="198">
        <v>0</v>
      </c>
      <c r="AC13" s="198">
        <v>7.07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13.54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78.930000000000007</v>
      </c>
      <c r="L14" s="198">
        <v>7.67</v>
      </c>
      <c r="M14" s="198">
        <v>0</v>
      </c>
      <c r="N14" s="198">
        <v>28.77</v>
      </c>
      <c r="O14" s="198">
        <v>24.15</v>
      </c>
      <c r="P14" s="198">
        <v>49.41</v>
      </c>
      <c r="Q14" s="198">
        <v>2.89</v>
      </c>
      <c r="R14" s="198">
        <v>5.52</v>
      </c>
      <c r="S14" s="198">
        <v>3.45</v>
      </c>
      <c r="T14" s="198">
        <v>0</v>
      </c>
      <c r="U14" s="198">
        <v>317.35000000000002</v>
      </c>
      <c r="V14" s="198">
        <v>2.64</v>
      </c>
      <c r="W14" s="198">
        <v>5</v>
      </c>
      <c r="X14" s="198">
        <v>20</v>
      </c>
      <c r="Y14" s="198">
        <v>0</v>
      </c>
      <c r="Z14" s="198">
        <v>33.56</v>
      </c>
      <c r="AA14" s="198">
        <v>9.59</v>
      </c>
      <c r="AB14" s="198">
        <v>0</v>
      </c>
      <c r="AC14" s="198">
        <v>7.07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78.930000000000007</v>
      </c>
      <c r="L15" s="198">
        <v>7.67</v>
      </c>
      <c r="M15" s="198">
        <v>0</v>
      </c>
      <c r="N15" s="198">
        <v>28.77</v>
      </c>
      <c r="O15" s="198">
        <v>24.15</v>
      </c>
      <c r="P15" s="198">
        <v>49.41</v>
      </c>
      <c r="Q15" s="198">
        <v>2.89</v>
      </c>
      <c r="R15" s="198">
        <v>5.52</v>
      </c>
      <c r="S15" s="198">
        <v>3.45</v>
      </c>
      <c r="T15" s="198">
        <v>0</v>
      </c>
      <c r="U15" s="198">
        <v>317.35000000000002</v>
      </c>
      <c r="V15" s="198">
        <v>2.64</v>
      </c>
      <c r="W15" s="198">
        <v>4.9800000000000004</v>
      </c>
      <c r="X15" s="198">
        <v>20</v>
      </c>
      <c r="Y15" s="198">
        <v>0</v>
      </c>
      <c r="Z15" s="198">
        <v>33.56</v>
      </c>
      <c r="AA15" s="198">
        <v>9.59</v>
      </c>
      <c r="AB15" s="198">
        <v>0</v>
      </c>
      <c r="AC15" s="198">
        <v>7.07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13.54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78.930000000000007</v>
      </c>
      <c r="L16" s="198">
        <v>7.67</v>
      </c>
      <c r="M16" s="198">
        <v>0</v>
      </c>
      <c r="N16" s="198">
        <v>28.77</v>
      </c>
      <c r="O16" s="198">
        <v>24.15</v>
      </c>
      <c r="P16" s="198">
        <v>49.41</v>
      </c>
      <c r="Q16" s="198">
        <v>2.89</v>
      </c>
      <c r="R16" s="198">
        <v>5.52</v>
      </c>
      <c r="S16" s="198">
        <v>3.45</v>
      </c>
      <c r="T16" s="198">
        <v>0</v>
      </c>
      <c r="U16" s="198">
        <v>317.35000000000002</v>
      </c>
      <c r="V16" s="198">
        <v>2.64</v>
      </c>
      <c r="W16" s="198">
        <v>4.9800000000000004</v>
      </c>
      <c r="X16" s="198">
        <v>20</v>
      </c>
      <c r="Y16" s="198">
        <v>0</v>
      </c>
      <c r="Z16" s="198">
        <v>33.56</v>
      </c>
      <c r="AA16" s="198">
        <v>9.59</v>
      </c>
      <c r="AB16" s="198">
        <v>0</v>
      </c>
      <c r="AC16" s="198">
        <v>7.07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13.54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78.930000000000007</v>
      </c>
      <c r="L17" s="198">
        <v>7.67</v>
      </c>
      <c r="M17" s="198">
        <v>0</v>
      </c>
      <c r="N17" s="198">
        <v>28.77</v>
      </c>
      <c r="O17" s="198">
        <v>24.15</v>
      </c>
      <c r="P17" s="198">
        <v>49.41</v>
      </c>
      <c r="Q17" s="198">
        <v>2.89</v>
      </c>
      <c r="R17" s="198">
        <v>5.52</v>
      </c>
      <c r="S17" s="198">
        <v>3.45</v>
      </c>
      <c r="T17" s="198">
        <v>0</v>
      </c>
      <c r="U17" s="198">
        <v>317.35000000000002</v>
      </c>
      <c r="V17" s="198">
        <v>2.64</v>
      </c>
      <c r="W17" s="198">
        <v>4.9800000000000004</v>
      </c>
      <c r="X17" s="198">
        <v>20</v>
      </c>
      <c r="Y17" s="198">
        <v>0</v>
      </c>
      <c r="Z17" s="198">
        <v>33.56</v>
      </c>
      <c r="AA17" s="198">
        <v>9.59</v>
      </c>
      <c r="AB17" s="198">
        <v>0</v>
      </c>
      <c r="AC17" s="198">
        <v>7.07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13.54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78.930000000000007</v>
      </c>
      <c r="L18" s="198">
        <v>7.67</v>
      </c>
      <c r="M18" s="198">
        <v>0</v>
      </c>
      <c r="N18" s="198">
        <v>28.77</v>
      </c>
      <c r="O18" s="198">
        <v>24.15</v>
      </c>
      <c r="P18" s="198">
        <v>49.41</v>
      </c>
      <c r="Q18" s="198">
        <v>2.89</v>
      </c>
      <c r="R18" s="198">
        <v>5.52</v>
      </c>
      <c r="S18" s="198">
        <v>3.45</v>
      </c>
      <c r="T18" s="198">
        <v>0</v>
      </c>
      <c r="U18" s="198">
        <v>317.35000000000002</v>
      </c>
      <c r="V18" s="198">
        <v>2.64</v>
      </c>
      <c r="W18" s="198">
        <v>5</v>
      </c>
      <c r="X18" s="198">
        <v>20</v>
      </c>
      <c r="Y18" s="198">
        <v>0</v>
      </c>
      <c r="Z18" s="198">
        <v>33.56</v>
      </c>
      <c r="AA18" s="198">
        <v>9.59</v>
      </c>
      <c r="AB18" s="198">
        <v>0</v>
      </c>
      <c r="AC18" s="198">
        <v>7.07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13.54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78.930000000000007</v>
      </c>
      <c r="L19" s="198">
        <v>7.67</v>
      </c>
      <c r="M19" s="198">
        <v>0</v>
      </c>
      <c r="N19" s="198">
        <v>28.77</v>
      </c>
      <c r="O19" s="198">
        <v>24.15</v>
      </c>
      <c r="P19" s="198">
        <v>49.41</v>
      </c>
      <c r="Q19" s="198">
        <v>2.85</v>
      </c>
      <c r="R19" s="198">
        <v>5.44</v>
      </c>
      <c r="S19" s="198">
        <v>3.37</v>
      </c>
      <c r="T19" s="198">
        <v>0</v>
      </c>
      <c r="U19" s="198">
        <v>317.35000000000002</v>
      </c>
      <c r="V19" s="198">
        <v>2.64</v>
      </c>
      <c r="W19" s="198">
        <v>5.91</v>
      </c>
      <c r="X19" s="198">
        <v>20</v>
      </c>
      <c r="Y19" s="198">
        <v>0</v>
      </c>
      <c r="Z19" s="198">
        <v>33.56</v>
      </c>
      <c r="AA19" s="198">
        <v>9.59</v>
      </c>
      <c r="AB19" s="198">
        <v>0</v>
      </c>
      <c r="AC19" s="198">
        <v>7.07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13.54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78.930000000000007</v>
      </c>
      <c r="L20" s="198">
        <v>7.67</v>
      </c>
      <c r="M20" s="198">
        <v>0</v>
      </c>
      <c r="N20" s="198">
        <v>28.77</v>
      </c>
      <c r="O20" s="198">
        <v>24.15</v>
      </c>
      <c r="P20" s="198">
        <v>49.41</v>
      </c>
      <c r="Q20" s="198">
        <v>2.85</v>
      </c>
      <c r="R20" s="198">
        <v>5.44</v>
      </c>
      <c r="S20" s="198">
        <v>3.37</v>
      </c>
      <c r="T20" s="198">
        <v>0</v>
      </c>
      <c r="U20" s="198">
        <v>317.35000000000002</v>
      </c>
      <c r="V20" s="198">
        <v>2.64</v>
      </c>
      <c r="W20" s="198">
        <v>5.91</v>
      </c>
      <c r="X20" s="198">
        <v>36.29</v>
      </c>
      <c r="Y20" s="198">
        <v>0</v>
      </c>
      <c r="Z20" s="198">
        <v>33.56</v>
      </c>
      <c r="AA20" s="198">
        <v>9.59</v>
      </c>
      <c r="AB20" s="198">
        <v>0</v>
      </c>
      <c r="AC20" s="198">
        <v>7.07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78.930000000000007</v>
      </c>
      <c r="L21" s="198">
        <v>7.67</v>
      </c>
      <c r="M21" s="198">
        <v>0</v>
      </c>
      <c r="N21" s="198">
        <v>28.77</v>
      </c>
      <c r="O21" s="198">
        <v>24.15</v>
      </c>
      <c r="P21" s="198">
        <v>49.41</v>
      </c>
      <c r="Q21" s="198">
        <v>2.85</v>
      </c>
      <c r="R21" s="198">
        <v>5.44</v>
      </c>
      <c r="S21" s="198">
        <v>3.37</v>
      </c>
      <c r="T21" s="198">
        <v>0</v>
      </c>
      <c r="U21" s="198">
        <v>317.35000000000002</v>
      </c>
      <c r="V21" s="198">
        <v>2.64</v>
      </c>
      <c r="W21" s="198">
        <v>11.58</v>
      </c>
      <c r="X21" s="198">
        <v>36.08</v>
      </c>
      <c r="Y21" s="198">
        <v>0</v>
      </c>
      <c r="Z21" s="198">
        <v>65.900000000000006</v>
      </c>
      <c r="AA21" s="198">
        <v>9.59</v>
      </c>
      <c r="AB21" s="198">
        <v>0</v>
      </c>
      <c r="AC21" s="198">
        <v>7.07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13.54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78.930000000000007</v>
      </c>
      <c r="L22" s="198">
        <v>7.67</v>
      </c>
      <c r="M22" s="198">
        <v>0</v>
      </c>
      <c r="N22" s="198">
        <v>28.77</v>
      </c>
      <c r="O22" s="198">
        <v>24.15</v>
      </c>
      <c r="P22" s="198">
        <v>49.41</v>
      </c>
      <c r="Q22" s="198">
        <v>2.85</v>
      </c>
      <c r="R22" s="198">
        <v>5.1100000000000003</v>
      </c>
      <c r="S22" s="198">
        <v>3.22</v>
      </c>
      <c r="T22" s="198">
        <v>0</v>
      </c>
      <c r="U22" s="198">
        <v>317.35000000000002</v>
      </c>
      <c r="V22" s="198">
        <v>2.64</v>
      </c>
      <c r="W22" s="198">
        <v>11.58</v>
      </c>
      <c r="X22" s="198">
        <v>36.049999999999997</v>
      </c>
      <c r="Y22" s="198">
        <v>0</v>
      </c>
      <c r="Z22" s="198">
        <v>65.900000000000006</v>
      </c>
      <c r="AA22" s="198">
        <v>9.59</v>
      </c>
      <c r="AB22" s="198">
        <v>0</v>
      </c>
      <c r="AC22" s="198">
        <v>7.07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13.54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78.819999999999993</v>
      </c>
      <c r="L23" s="198">
        <v>7.67</v>
      </c>
      <c r="M23" s="198">
        <v>0</v>
      </c>
      <c r="N23" s="198">
        <v>28.76</v>
      </c>
      <c r="O23" s="198">
        <v>21.81</v>
      </c>
      <c r="P23" s="198">
        <v>49.41</v>
      </c>
      <c r="Q23" s="198">
        <v>2.84</v>
      </c>
      <c r="R23" s="198">
        <v>5.09</v>
      </c>
      <c r="S23" s="198">
        <v>3.21</v>
      </c>
      <c r="T23" s="198">
        <v>0</v>
      </c>
      <c r="U23" s="198">
        <v>317.35000000000002</v>
      </c>
      <c r="V23" s="198">
        <v>2.4700000000000002</v>
      </c>
      <c r="W23" s="198">
        <v>11.3</v>
      </c>
      <c r="X23" s="198">
        <v>35.93</v>
      </c>
      <c r="Y23" s="198">
        <v>0</v>
      </c>
      <c r="Z23" s="198">
        <v>65.900000000000006</v>
      </c>
      <c r="AA23" s="198">
        <v>9.59</v>
      </c>
      <c r="AB23" s="198">
        <v>0</v>
      </c>
      <c r="AC23" s="198">
        <v>7.07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13.54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78.819999999999993</v>
      </c>
      <c r="L24" s="198">
        <v>7.67</v>
      </c>
      <c r="M24" s="198">
        <v>0</v>
      </c>
      <c r="N24" s="198">
        <v>28.77</v>
      </c>
      <c r="O24" s="198">
        <v>24.16</v>
      </c>
      <c r="P24" s="198">
        <v>49.41</v>
      </c>
      <c r="Q24" s="198">
        <v>2.84</v>
      </c>
      <c r="R24" s="198">
        <v>5.09</v>
      </c>
      <c r="S24" s="198">
        <v>3.21</v>
      </c>
      <c r="T24" s="198">
        <v>0</v>
      </c>
      <c r="U24" s="198">
        <v>317.35000000000002</v>
      </c>
      <c r="V24" s="198">
        <v>1.52</v>
      </c>
      <c r="W24" s="198">
        <v>11.3</v>
      </c>
      <c r="X24" s="198">
        <v>35.93</v>
      </c>
      <c r="Y24" s="198">
        <v>0</v>
      </c>
      <c r="Z24" s="198">
        <v>65.900000000000006</v>
      </c>
      <c r="AA24" s="198">
        <v>9.59</v>
      </c>
      <c r="AB24" s="198">
        <v>0</v>
      </c>
      <c r="AC24" s="198">
        <v>7.07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13.54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78.819999999999993</v>
      </c>
      <c r="L25" s="198">
        <v>7.67</v>
      </c>
      <c r="M25" s="198">
        <v>0</v>
      </c>
      <c r="N25" s="198">
        <v>28.77</v>
      </c>
      <c r="O25" s="198">
        <v>24.16</v>
      </c>
      <c r="P25" s="198">
        <v>49.41</v>
      </c>
      <c r="Q25" s="198">
        <v>2.84</v>
      </c>
      <c r="R25" s="198">
        <v>5.09</v>
      </c>
      <c r="S25" s="198">
        <v>3.21</v>
      </c>
      <c r="T25" s="198">
        <v>0</v>
      </c>
      <c r="U25" s="198">
        <v>317.35000000000002</v>
      </c>
      <c r="V25" s="198">
        <v>1.52</v>
      </c>
      <c r="W25" s="198">
        <v>11.3</v>
      </c>
      <c r="X25" s="198">
        <v>35.93</v>
      </c>
      <c r="Y25" s="198">
        <v>0</v>
      </c>
      <c r="Z25" s="198">
        <v>65.900000000000006</v>
      </c>
      <c r="AA25" s="198">
        <v>9.59</v>
      </c>
      <c r="AB25" s="198">
        <v>0</v>
      </c>
      <c r="AC25" s="198">
        <v>7.07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78.819999999999993</v>
      </c>
      <c r="L26" s="198">
        <v>7.67</v>
      </c>
      <c r="M26" s="198">
        <v>0</v>
      </c>
      <c r="N26" s="198">
        <v>28.77</v>
      </c>
      <c r="O26" s="198">
        <v>24.16</v>
      </c>
      <c r="P26" s="198">
        <v>49.41</v>
      </c>
      <c r="Q26" s="198">
        <v>2.84</v>
      </c>
      <c r="R26" s="198">
        <v>5.09</v>
      </c>
      <c r="S26" s="198">
        <v>3.21</v>
      </c>
      <c r="T26" s="198">
        <v>0</v>
      </c>
      <c r="U26" s="198">
        <v>317.35000000000002</v>
      </c>
      <c r="V26" s="198">
        <v>1.52</v>
      </c>
      <c r="W26" s="198">
        <v>11.3</v>
      </c>
      <c r="X26" s="198">
        <v>35.93</v>
      </c>
      <c r="Y26" s="198">
        <v>0</v>
      </c>
      <c r="Z26" s="198">
        <v>65.900000000000006</v>
      </c>
      <c r="AA26" s="198">
        <v>9.59</v>
      </c>
      <c r="AB26" s="198">
        <v>0</v>
      </c>
      <c r="AC26" s="198">
        <v>7.07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13.54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75.75</v>
      </c>
      <c r="L27" s="198">
        <v>7.67</v>
      </c>
      <c r="M27" s="198">
        <v>0</v>
      </c>
      <c r="N27" s="198">
        <v>28.77</v>
      </c>
      <c r="O27" s="198">
        <v>24.16</v>
      </c>
      <c r="P27" s="198">
        <v>49.41</v>
      </c>
      <c r="Q27" s="198">
        <v>1.92</v>
      </c>
      <c r="R27" s="198">
        <v>4.79</v>
      </c>
      <c r="S27" s="198">
        <v>2.88</v>
      </c>
      <c r="T27" s="198">
        <v>0</v>
      </c>
      <c r="U27" s="198">
        <v>317.35000000000002</v>
      </c>
      <c r="V27" s="198">
        <v>5.05</v>
      </c>
      <c r="W27" s="198">
        <v>10.42</v>
      </c>
      <c r="X27" s="198">
        <v>31.6</v>
      </c>
      <c r="Y27" s="198">
        <v>0</v>
      </c>
      <c r="Z27" s="198">
        <v>65.400000000000006</v>
      </c>
      <c r="AA27" s="198">
        <v>9.59</v>
      </c>
      <c r="AB27" s="198">
        <v>0</v>
      </c>
      <c r="AC27" s="198">
        <v>7.07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12.91</v>
      </c>
      <c r="AJ27" s="198">
        <v>0</v>
      </c>
      <c r="AK27" s="198">
        <v>47.1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75.75</v>
      </c>
      <c r="L28" s="198">
        <v>33.56</v>
      </c>
      <c r="M28" s="198">
        <v>0</v>
      </c>
      <c r="N28" s="198">
        <v>28.77</v>
      </c>
      <c r="O28" s="198">
        <v>24.16</v>
      </c>
      <c r="P28" s="198">
        <v>49.41</v>
      </c>
      <c r="Q28" s="198">
        <v>1.92</v>
      </c>
      <c r="R28" s="198">
        <v>4.8</v>
      </c>
      <c r="S28" s="198">
        <v>2.88</v>
      </c>
      <c r="T28" s="198">
        <v>0</v>
      </c>
      <c r="U28" s="198">
        <v>317.35000000000002</v>
      </c>
      <c r="V28" s="198">
        <v>5.05</v>
      </c>
      <c r="W28" s="198">
        <v>10.43</v>
      </c>
      <c r="X28" s="198">
        <v>35.93</v>
      </c>
      <c r="Y28" s="198">
        <v>0</v>
      </c>
      <c r="Z28" s="198">
        <v>65.91</v>
      </c>
      <c r="AA28" s="198">
        <v>9.59</v>
      </c>
      <c r="AB28" s="198">
        <v>0</v>
      </c>
      <c r="AC28" s="198">
        <v>7.07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13.54</v>
      </c>
      <c r="AJ28" s="198">
        <v>0</v>
      </c>
      <c r="AK28" s="198">
        <v>46.95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75.75</v>
      </c>
      <c r="L29" s="198">
        <v>33.56</v>
      </c>
      <c r="M29" s="198">
        <v>0</v>
      </c>
      <c r="N29" s="198">
        <v>28.77</v>
      </c>
      <c r="O29" s="198">
        <v>24.16</v>
      </c>
      <c r="P29" s="198">
        <v>49.41</v>
      </c>
      <c r="Q29" s="198">
        <v>1.92</v>
      </c>
      <c r="R29" s="198">
        <v>4.8</v>
      </c>
      <c r="S29" s="198">
        <v>2.88</v>
      </c>
      <c r="T29" s="198">
        <v>0</v>
      </c>
      <c r="U29" s="198">
        <v>317.35000000000002</v>
      </c>
      <c r="V29" s="198">
        <v>5.05</v>
      </c>
      <c r="W29" s="198">
        <v>11.3</v>
      </c>
      <c r="X29" s="198">
        <v>35.93</v>
      </c>
      <c r="Y29" s="198">
        <v>0</v>
      </c>
      <c r="Z29" s="198">
        <v>65.91</v>
      </c>
      <c r="AA29" s="198">
        <v>9.59</v>
      </c>
      <c r="AB29" s="198">
        <v>0</v>
      </c>
      <c r="AC29" s="198">
        <v>7.07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13.54</v>
      </c>
      <c r="AJ29" s="198">
        <v>0</v>
      </c>
      <c r="AK29" s="198">
        <v>47.4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75.75</v>
      </c>
      <c r="L30" s="198">
        <v>7.67</v>
      </c>
      <c r="M30" s="198">
        <v>0</v>
      </c>
      <c r="N30" s="198">
        <v>28.77</v>
      </c>
      <c r="O30" s="198">
        <v>24.16</v>
      </c>
      <c r="P30" s="198">
        <v>49.41</v>
      </c>
      <c r="Q30" s="198">
        <v>1.92</v>
      </c>
      <c r="R30" s="198">
        <v>4.8</v>
      </c>
      <c r="S30" s="198">
        <v>2.88</v>
      </c>
      <c r="T30" s="198">
        <v>0</v>
      </c>
      <c r="U30" s="198">
        <v>317.35000000000002</v>
      </c>
      <c r="V30" s="198">
        <v>5.05</v>
      </c>
      <c r="W30" s="198">
        <v>11.3</v>
      </c>
      <c r="X30" s="198">
        <v>35.93</v>
      </c>
      <c r="Y30" s="198">
        <v>0</v>
      </c>
      <c r="Z30" s="198">
        <v>65.91</v>
      </c>
      <c r="AA30" s="198">
        <v>9.59</v>
      </c>
      <c r="AB30" s="198">
        <v>0</v>
      </c>
      <c r="AC30" s="198">
        <v>7.07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13.54</v>
      </c>
      <c r="AJ30" s="198">
        <v>0</v>
      </c>
      <c r="AK30" s="198">
        <v>47.4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75.75</v>
      </c>
      <c r="L31" s="198">
        <v>7.67</v>
      </c>
      <c r="M31" s="198">
        <v>0</v>
      </c>
      <c r="N31" s="198">
        <v>28.77</v>
      </c>
      <c r="O31" s="198">
        <v>24.16</v>
      </c>
      <c r="P31" s="198">
        <v>49.41</v>
      </c>
      <c r="Q31" s="198">
        <v>1.92</v>
      </c>
      <c r="R31" s="198">
        <v>4.8</v>
      </c>
      <c r="S31" s="198">
        <v>2.88</v>
      </c>
      <c r="T31" s="198">
        <v>0</v>
      </c>
      <c r="U31" s="198">
        <v>317.35000000000002</v>
      </c>
      <c r="V31" s="198">
        <v>5.05</v>
      </c>
      <c r="W31" s="198">
        <v>11.3</v>
      </c>
      <c r="X31" s="198">
        <v>35.93</v>
      </c>
      <c r="Y31" s="198">
        <v>0</v>
      </c>
      <c r="Z31" s="198">
        <v>65.91</v>
      </c>
      <c r="AA31" s="198">
        <v>9.59</v>
      </c>
      <c r="AB31" s="198">
        <v>0</v>
      </c>
      <c r="AC31" s="198">
        <v>7.07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13.54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7.05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158.25</v>
      </c>
      <c r="L32" s="198">
        <v>44.11</v>
      </c>
      <c r="M32" s="198">
        <v>0</v>
      </c>
      <c r="N32" s="198">
        <v>28.77</v>
      </c>
      <c r="O32" s="198">
        <v>24.16</v>
      </c>
      <c r="P32" s="198">
        <v>49.41</v>
      </c>
      <c r="Q32" s="198">
        <v>5.31</v>
      </c>
      <c r="R32" s="198">
        <v>10.33</v>
      </c>
      <c r="S32" s="198">
        <v>6.43</v>
      </c>
      <c r="T32" s="198">
        <v>0</v>
      </c>
      <c r="U32" s="198">
        <v>317.35000000000002</v>
      </c>
      <c r="V32" s="198">
        <v>5.05</v>
      </c>
      <c r="W32" s="198">
        <v>11.3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7.07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13.54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7.2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44.11</v>
      </c>
      <c r="M33" s="198">
        <v>0</v>
      </c>
      <c r="N33" s="198">
        <v>28.77</v>
      </c>
      <c r="O33" s="198">
        <v>24.16</v>
      </c>
      <c r="P33" s="198">
        <v>49.41</v>
      </c>
      <c r="Q33" s="198">
        <v>5.31</v>
      </c>
      <c r="R33" s="198">
        <v>10.33</v>
      </c>
      <c r="S33" s="198">
        <v>6.43</v>
      </c>
      <c r="T33" s="198">
        <v>0</v>
      </c>
      <c r="U33" s="198">
        <v>317.35000000000002</v>
      </c>
      <c r="V33" s="198">
        <v>5.05</v>
      </c>
      <c r="W33" s="198">
        <v>11.3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7.07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12.91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7.2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44.11</v>
      </c>
      <c r="M34" s="198">
        <v>0</v>
      </c>
      <c r="N34" s="198">
        <v>28.77</v>
      </c>
      <c r="O34" s="198">
        <v>24.16</v>
      </c>
      <c r="P34" s="198">
        <v>49.41</v>
      </c>
      <c r="Q34" s="198">
        <v>5.31</v>
      </c>
      <c r="R34" s="198">
        <v>10.33</v>
      </c>
      <c r="S34" s="198">
        <v>6.43</v>
      </c>
      <c r="T34" s="198">
        <v>0</v>
      </c>
      <c r="U34" s="198">
        <v>317.35000000000002</v>
      </c>
      <c r="V34" s="198">
        <v>5.05</v>
      </c>
      <c r="W34" s="198">
        <v>11.3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7.07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13.54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7.2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44.11</v>
      </c>
      <c r="M35" s="198">
        <v>0</v>
      </c>
      <c r="N35" s="198">
        <v>28.77</v>
      </c>
      <c r="O35" s="198">
        <v>24.16</v>
      </c>
      <c r="P35" s="198">
        <v>49.41</v>
      </c>
      <c r="Q35" s="198">
        <v>5.31</v>
      </c>
      <c r="R35" s="198">
        <v>10.33</v>
      </c>
      <c r="S35" s="198">
        <v>6.43</v>
      </c>
      <c r="T35" s="198">
        <v>0</v>
      </c>
      <c r="U35" s="198">
        <v>317.35000000000002</v>
      </c>
      <c r="V35" s="198">
        <v>5.05</v>
      </c>
      <c r="W35" s="198">
        <v>11.3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6.72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13.54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44.11</v>
      </c>
      <c r="M36" s="198">
        <v>0</v>
      </c>
      <c r="N36" s="198">
        <v>28.77</v>
      </c>
      <c r="O36" s="198">
        <v>24.16</v>
      </c>
      <c r="P36" s="198">
        <v>49.41</v>
      </c>
      <c r="Q36" s="198">
        <v>5.31</v>
      </c>
      <c r="R36" s="198">
        <v>10.33</v>
      </c>
      <c r="S36" s="198">
        <v>6.43</v>
      </c>
      <c r="T36" s="198">
        <v>0</v>
      </c>
      <c r="U36" s="198">
        <v>317.35000000000002</v>
      </c>
      <c r="V36" s="198">
        <v>5.05</v>
      </c>
      <c r="W36" s="198">
        <v>11.3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6.72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44.11</v>
      </c>
      <c r="M37" s="198">
        <v>0</v>
      </c>
      <c r="N37" s="198">
        <v>28.77</v>
      </c>
      <c r="O37" s="198">
        <v>24.16</v>
      </c>
      <c r="P37" s="198">
        <v>49.41</v>
      </c>
      <c r="Q37" s="198">
        <v>5.31</v>
      </c>
      <c r="R37" s="198">
        <v>10.33</v>
      </c>
      <c r="S37" s="198">
        <v>6.43</v>
      </c>
      <c r="T37" s="198">
        <v>0</v>
      </c>
      <c r="U37" s="198">
        <v>317.35000000000002</v>
      </c>
      <c r="V37" s="198">
        <v>5.05</v>
      </c>
      <c r="W37" s="198">
        <v>11.3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6.72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13.54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44.11</v>
      </c>
      <c r="M38" s="198">
        <v>0</v>
      </c>
      <c r="N38" s="198">
        <v>28.77</v>
      </c>
      <c r="O38" s="198">
        <v>24.16</v>
      </c>
      <c r="P38" s="198">
        <v>49.41</v>
      </c>
      <c r="Q38" s="198">
        <v>5.31</v>
      </c>
      <c r="R38" s="198">
        <v>10.33</v>
      </c>
      <c r="S38" s="198">
        <v>6.43</v>
      </c>
      <c r="T38" s="198">
        <v>0</v>
      </c>
      <c r="U38" s="198">
        <v>317.35000000000002</v>
      </c>
      <c r="V38" s="198">
        <v>5.05</v>
      </c>
      <c r="W38" s="198">
        <v>11.3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3.36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9.26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44.11</v>
      </c>
      <c r="M39" s="198">
        <v>0</v>
      </c>
      <c r="N39" s="198">
        <v>28.77</v>
      </c>
      <c r="O39" s="198">
        <v>24.16</v>
      </c>
      <c r="P39" s="198">
        <v>49.41</v>
      </c>
      <c r="Q39" s="198">
        <v>5.31</v>
      </c>
      <c r="R39" s="198">
        <v>10.33</v>
      </c>
      <c r="S39" s="198">
        <v>6.43</v>
      </c>
      <c r="T39" s="198">
        <v>0</v>
      </c>
      <c r="U39" s="198">
        <v>317.35000000000002</v>
      </c>
      <c r="V39" s="198">
        <v>5.05</v>
      </c>
      <c r="W39" s="198">
        <v>11.3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6.72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12.91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44.11</v>
      </c>
      <c r="M40" s="198">
        <v>0</v>
      </c>
      <c r="N40" s="198">
        <v>28.77</v>
      </c>
      <c r="O40" s="198">
        <v>24.16</v>
      </c>
      <c r="P40" s="198">
        <v>49.41</v>
      </c>
      <c r="Q40" s="198">
        <v>5.31</v>
      </c>
      <c r="R40" s="198">
        <v>10.33</v>
      </c>
      <c r="S40" s="198">
        <v>6.43</v>
      </c>
      <c r="T40" s="198">
        <v>0</v>
      </c>
      <c r="U40" s="198">
        <v>317.35000000000002</v>
      </c>
      <c r="V40" s="198">
        <v>5.05</v>
      </c>
      <c r="W40" s="198">
        <v>11.3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6.72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13.54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11.2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44.11</v>
      </c>
      <c r="M41" s="198">
        <v>0</v>
      </c>
      <c r="N41" s="198">
        <v>28.77</v>
      </c>
      <c r="O41" s="198">
        <v>24.16</v>
      </c>
      <c r="P41" s="198">
        <v>49.41</v>
      </c>
      <c r="Q41" s="198">
        <v>5.31</v>
      </c>
      <c r="R41" s="198">
        <v>10.33</v>
      </c>
      <c r="S41" s="198">
        <v>6.43</v>
      </c>
      <c r="T41" s="198">
        <v>0</v>
      </c>
      <c r="U41" s="198">
        <v>317.35000000000002</v>
      </c>
      <c r="V41" s="198">
        <v>5.05</v>
      </c>
      <c r="W41" s="198">
        <v>11.3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5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44.11</v>
      </c>
      <c r="M42" s="198">
        <v>0</v>
      </c>
      <c r="N42" s="198">
        <v>28.77</v>
      </c>
      <c r="O42" s="198">
        <v>24.16</v>
      </c>
      <c r="P42" s="198">
        <v>49.41</v>
      </c>
      <c r="Q42" s="198">
        <v>5.31</v>
      </c>
      <c r="R42" s="198">
        <v>10.33</v>
      </c>
      <c r="S42" s="198">
        <v>6.43</v>
      </c>
      <c r="T42" s="198">
        <v>0</v>
      </c>
      <c r="U42" s="198">
        <v>317.35000000000002</v>
      </c>
      <c r="V42" s="198">
        <v>5.05</v>
      </c>
      <c r="W42" s="198">
        <v>11.3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5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13.54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44.11</v>
      </c>
      <c r="M43" s="198">
        <v>0</v>
      </c>
      <c r="N43" s="198">
        <v>28.77</v>
      </c>
      <c r="O43" s="198">
        <v>24.16</v>
      </c>
      <c r="P43" s="198">
        <v>49.41</v>
      </c>
      <c r="Q43" s="198">
        <v>5.31</v>
      </c>
      <c r="R43" s="198">
        <v>10.33</v>
      </c>
      <c r="S43" s="198">
        <v>6.43</v>
      </c>
      <c r="T43" s="198">
        <v>0</v>
      </c>
      <c r="U43" s="198">
        <v>317.35000000000002</v>
      </c>
      <c r="V43" s="198">
        <v>5.05</v>
      </c>
      <c r="W43" s="198">
        <v>11.3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5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13.54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44.11</v>
      </c>
      <c r="M44" s="198">
        <v>0</v>
      </c>
      <c r="N44" s="198">
        <v>28.77</v>
      </c>
      <c r="O44" s="198">
        <v>24.16</v>
      </c>
      <c r="P44" s="198">
        <v>49.41</v>
      </c>
      <c r="Q44" s="198">
        <v>5.31</v>
      </c>
      <c r="R44" s="198">
        <v>10.33</v>
      </c>
      <c r="S44" s="198">
        <v>6.43</v>
      </c>
      <c r="T44" s="198">
        <v>0</v>
      </c>
      <c r="U44" s="198">
        <v>317.35000000000002</v>
      </c>
      <c r="V44" s="198">
        <v>5.05</v>
      </c>
      <c r="W44" s="198">
        <v>11.3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6.72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13.54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158.25</v>
      </c>
      <c r="L45" s="198">
        <v>44.11</v>
      </c>
      <c r="M45" s="198">
        <v>0</v>
      </c>
      <c r="N45" s="198">
        <v>28.77</v>
      </c>
      <c r="O45" s="198">
        <v>24.16</v>
      </c>
      <c r="P45" s="198">
        <v>49.41</v>
      </c>
      <c r="Q45" s="198">
        <v>5.31</v>
      </c>
      <c r="R45" s="198">
        <v>10.33</v>
      </c>
      <c r="S45" s="198">
        <v>6.43</v>
      </c>
      <c r="T45" s="198">
        <v>0</v>
      </c>
      <c r="U45" s="198">
        <v>317.35000000000002</v>
      </c>
      <c r="V45" s="198">
        <v>5.05</v>
      </c>
      <c r="W45" s="198">
        <v>11.3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6.72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12.91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158.25</v>
      </c>
      <c r="L46" s="198">
        <v>44.11</v>
      </c>
      <c r="M46" s="198">
        <v>0</v>
      </c>
      <c r="N46" s="198">
        <v>28.77</v>
      </c>
      <c r="O46" s="198">
        <v>24.16</v>
      </c>
      <c r="P46" s="198">
        <v>49.41</v>
      </c>
      <c r="Q46" s="198">
        <v>5.31</v>
      </c>
      <c r="R46" s="198">
        <v>10.33</v>
      </c>
      <c r="S46" s="198">
        <v>6.43</v>
      </c>
      <c r="T46" s="198">
        <v>0</v>
      </c>
      <c r="U46" s="198">
        <v>317.35000000000002</v>
      </c>
      <c r="V46" s="198">
        <v>5.05</v>
      </c>
      <c r="W46" s="198">
        <v>11.3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6.72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13.54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44.11</v>
      </c>
      <c r="M47" s="198">
        <v>0</v>
      </c>
      <c r="N47" s="198">
        <v>28.77</v>
      </c>
      <c r="O47" s="198">
        <v>24.16</v>
      </c>
      <c r="P47" s="198">
        <v>49.41</v>
      </c>
      <c r="Q47" s="198">
        <v>5.31</v>
      </c>
      <c r="R47" s="198">
        <v>10.33</v>
      </c>
      <c r="S47" s="198">
        <v>6.43</v>
      </c>
      <c r="T47" s="198">
        <v>0</v>
      </c>
      <c r="U47" s="198">
        <v>317.35000000000002</v>
      </c>
      <c r="V47" s="198">
        <v>5.05</v>
      </c>
      <c r="W47" s="198">
        <v>11.3</v>
      </c>
      <c r="X47" s="198">
        <v>35.93</v>
      </c>
      <c r="Y47" s="198">
        <v>0</v>
      </c>
      <c r="Z47" s="198">
        <v>65.91</v>
      </c>
      <c r="AA47" s="198">
        <v>21.97</v>
      </c>
      <c r="AB47" s="198">
        <v>0</v>
      </c>
      <c r="AC47" s="198">
        <v>6.72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13.54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44.11</v>
      </c>
      <c r="M48" s="198">
        <v>0</v>
      </c>
      <c r="N48" s="198">
        <v>28.77</v>
      </c>
      <c r="O48" s="198">
        <v>24.16</v>
      </c>
      <c r="P48" s="198">
        <v>49.41</v>
      </c>
      <c r="Q48" s="198">
        <v>5.31</v>
      </c>
      <c r="R48" s="198">
        <v>10.33</v>
      </c>
      <c r="S48" s="198">
        <v>6.43</v>
      </c>
      <c r="T48" s="198">
        <v>0</v>
      </c>
      <c r="U48" s="198">
        <v>317.35000000000002</v>
      </c>
      <c r="V48" s="198">
        <v>5.05</v>
      </c>
      <c r="W48" s="198">
        <v>11.3</v>
      </c>
      <c r="X48" s="198">
        <v>35.93</v>
      </c>
      <c r="Y48" s="198">
        <v>0</v>
      </c>
      <c r="Z48" s="198">
        <v>65.91</v>
      </c>
      <c r="AA48" s="198">
        <v>21.97</v>
      </c>
      <c r="AB48" s="198">
        <v>0</v>
      </c>
      <c r="AC48" s="198">
        <v>6.72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13.54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158.22</v>
      </c>
      <c r="L49" s="198">
        <v>42.3</v>
      </c>
      <c r="M49" s="198">
        <v>0</v>
      </c>
      <c r="N49" s="198">
        <v>28.77</v>
      </c>
      <c r="O49" s="198">
        <v>24.16</v>
      </c>
      <c r="P49" s="198">
        <v>49.41</v>
      </c>
      <c r="Q49" s="198">
        <v>5.31</v>
      </c>
      <c r="R49" s="198">
        <v>10.33</v>
      </c>
      <c r="S49" s="198">
        <v>6.43</v>
      </c>
      <c r="T49" s="198">
        <v>0</v>
      </c>
      <c r="U49" s="198">
        <v>317.35000000000002</v>
      </c>
      <c r="V49" s="198">
        <v>5.05</v>
      </c>
      <c r="W49" s="198">
        <v>11.3</v>
      </c>
      <c r="X49" s="198">
        <v>35.93</v>
      </c>
      <c r="Y49" s="198">
        <v>0</v>
      </c>
      <c r="Z49" s="198">
        <v>65.91</v>
      </c>
      <c r="AA49" s="198">
        <v>21.97</v>
      </c>
      <c r="AB49" s="198">
        <v>0</v>
      </c>
      <c r="AC49" s="198">
        <v>6.72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13.54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158.22</v>
      </c>
      <c r="L50" s="198">
        <v>42.3</v>
      </c>
      <c r="M50" s="198">
        <v>0</v>
      </c>
      <c r="N50" s="198">
        <v>28.77</v>
      </c>
      <c r="O50" s="198">
        <v>24.16</v>
      </c>
      <c r="P50" s="198">
        <v>49.41</v>
      </c>
      <c r="Q50" s="198">
        <v>5.31</v>
      </c>
      <c r="R50" s="198">
        <v>10.33</v>
      </c>
      <c r="S50" s="198">
        <v>6.43</v>
      </c>
      <c r="T50" s="198">
        <v>0</v>
      </c>
      <c r="U50" s="198">
        <v>317.35000000000002</v>
      </c>
      <c r="V50" s="198">
        <v>5.05</v>
      </c>
      <c r="W50" s="198">
        <v>11.3</v>
      </c>
      <c r="X50" s="198">
        <v>35.93</v>
      </c>
      <c r="Y50" s="198">
        <v>0</v>
      </c>
      <c r="Z50" s="198">
        <v>65.91</v>
      </c>
      <c r="AA50" s="198">
        <v>21.97</v>
      </c>
      <c r="AB50" s="198">
        <v>0</v>
      </c>
      <c r="AC50" s="198">
        <v>6.72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13.54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158.22</v>
      </c>
      <c r="L51" s="198">
        <v>42.3</v>
      </c>
      <c r="M51" s="198">
        <v>0</v>
      </c>
      <c r="N51" s="198">
        <v>28.77</v>
      </c>
      <c r="O51" s="198">
        <v>24.16</v>
      </c>
      <c r="P51" s="198">
        <v>49.41</v>
      </c>
      <c r="Q51" s="198">
        <v>5.31</v>
      </c>
      <c r="R51" s="198">
        <v>10.33</v>
      </c>
      <c r="S51" s="198">
        <v>6.43</v>
      </c>
      <c r="T51" s="198">
        <v>0</v>
      </c>
      <c r="U51" s="198">
        <v>317.35000000000002</v>
      </c>
      <c r="V51" s="198">
        <v>5.05</v>
      </c>
      <c r="W51" s="198">
        <v>11.3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6.72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13.54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158.22</v>
      </c>
      <c r="L52" s="198">
        <v>42.3</v>
      </c>
      <c r="M52" s="198">
        <v>0</v>
      </c>
      <c r="N52" s="198">
        <v>28.77</v>
      </c>
      <c r="O52" s="198">
        <v>24.16</v>
      </c>
      <c r="P52" s="198">
        <v>49.41</v>
      </c>
      <c r="Q52" s="198">
        <v>5.31</v>
      </c>
      <c r="R52" s="198">
        <v>10.33</v>
      </c>
      <c r="S52" s="198">
        <v>6.43</v>
      </c>
      <c r="T52" s="198">
        <v>0</v>
      </c>
      <c r="U52" s="198">
        <v>317.35000000000002</v>
      </c>
      <c r="V52" s="198">
        <v>5.05</v>
      </c>
      <c r="W52" s="198">
        <v>11.3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6.72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13.54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158.22</v>
      </c>
      <c r="L53" s="198">
        <v>7.05</v>
      </c>
      <c r="M53" s="198">
        <v>0</v>
      </c>
      <c r="N53" s="198">
        <v>28.77</v>
      </c>
      <c r="O53" s="198">
        <v>24.16</v>
      </c>
      <c r="P53" s="198">
        <v>49.41</v>
      </c>
      <c r="Q53" s="198">
        <v>5.31</v>
      </c>
      <c r="R53" s="198">
        <v>10.33</v>
      </c>
      <c r="S53" s="198">
        <v>6.43</v>
      </c>
      <c r="T53" s="198">
        <v>0</v>
      </c>
      <c r="U53" s="198">
        <v>317.35000000000002</v>
      </c>
      <c r="V53" s="198">
        <v>5.05</v>
      </c>
      <c r="W53" s="198">
        <v>11.3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6.72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13.54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158.22</v>
      </c>
      <c r="L54" s="198">
        <v>7.05</v>
      </c>
      <c r="M54" s="198">
        <v>0</v>
      </c>
      <c r="N54" s="198">
        <v>28.77</v>
      </c>
      <c r="O54" s="198">
        <v>24.16</v>
      </c>
      <c r="P54" s="198">
        <v>49.41</v>
      </c>
      <c r="Q54" s="198">
        <v>5.31</v>
      </c>
      <c r="R54" s="198">
        <v>10.33</v>
      </c>
      <c r="S54" s="198">
        <v>6.43</v>
      </c>
      <c r="T54" s="198">
        <v>0</v>
      </c>
      <c r="U54" s="198">
        <v>317.35000000000002</v>
      </c>
      <c r="V54" s="198">
        <v>5.05</v>
      </c>
      <c r="W54" s="198">
        <v>11.3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6.72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13.54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101.39</v>
      </c>
      <c r="L55" s="198">
        <v>7.05</v>
      </c>
      <c r="M55" s="198">
        <v>0</v>
      </c>
      <c r="N55" s="198">
        <v>28.77</v>
      </c>
      <c r="O55" s="198">
        <v>24.16</v>
      </c>
      <c r="P55" s="198">
        <v>49.41</v>
      </c>
      <c r="Q55" s="198">
        <v>5.31</v>
      </c>
      <c r="R55" s="198">
        <v>10.33</v>
      </c>
      <c r="S55" s="198">
        <v>6.43</v>
      </c>
      <c r="T55" s="198">
        <v>0</v>
      </c>
      <c r="U55" s="198">
        <v>317.35000000000002</v>
      </c>
      <c r="V55" s="198">
        <v>5.05</v>
      </c>
      <c r="W55" s="198">
        <v>11.3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6.72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13.54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11.2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76.709999999999994</v>
      </c>
      <c r="L56" s="198">
        <v>7.05</v>
      </c>
      <c r="M56" s="198">
        <v>0</v>
      </c>
      <c r="N56" s="198">
        <v>28.77</v>
      </c>
      <c r="O56" s="198">
        <v>24.16</v>
      </c>
      <c r="P56" s="198">
        <v>49.41</v>
      </c>
      <c r="Q56" s="198">
        <v>5.31</v>
      </c>
      <c r="R56" s="198">
        <v>10.33</v>
      </c>
      <c r="S56" s="198">
        <v>6.43</v>
      </c>
      <c r="T56" s="198">
        <v>0</v>
      </c>
      <c r="U56" s="198">
        <v>317.35000000000002</v>
      </c>
      <c r="V56" s="198">
        <v>5.05</v>
      </c>
      <c r="W56" s="198">
        <v>11.3</v>
      </c>
      <c r="X56" s="198">
        <v>35.93</v>
      </c>
      <c r="Y56" s="198">
        <v>0</v>
      </c>
      <c r="Z56" s="198">
        <v>65.91</v>
      </c>
      <c r="AA56" s="198">
        <v>21.97</v>
      </c>
      <c r="AB56" s="198">
        <v>0</v>
      </c>
      <c r="AC56" s="198">
        <v>6.72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13.54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11.2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76.709999999999994</v>
      </c>
      <c r="L57" s="198">
        <v>7.05</v>
      </c>
      <c r="M57" s="198">
        <v>0</v>
      </c>
      <c r="N57" s="198">
        <v>28.77</v>
      </c>
      <c r="O57" s="198">
        <v>24.16</v>
      </c>
      <c r="P57" s="198">
        <v>49.41</v>
      </c>
      <c r="Q57" s="198">
        <v>5.31</v>
      </c>
      <c r="R57" s="198">
        <v>10.33</v>
      </c>
      <c r="S57" s="198">
        <v>6.43</v>
      </c>
      <c r="T57" s="198">
        <v>0</v>
      </c>
      <c r="U57" s="198">
        <v>317.35000000000002</v>
      </c>
      <c r="V57" s="198">
        <v>5.05</v>
      </c>
      <c r="W57" s="198">
        <v>11.34</v>
      </c>
      <c r="X57" s="198">
        <v>35.93</v>
      </c>
      <c r="Y57" s="198">
        <v>0</v>
      </c>
      <c r="Z57" s="198">
        <v>65.91</v>
      </c>
      <c r="AA57" s="198">
        <v>21.97</v>
      </c>
      <c r="AB57" s="198">
        <v>0</v>
      </c>
      <c r="AC57" s="198">
        <v>6.72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13.54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11.2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76.709999999999994</v>
      </c>
      <c r="L58" s="198">
        <v>7.05</v>
      </c>
      <c r="M58" s="198">
        <v>0</v>
      </c>
      <c r="N58" s="198">
        <v>28.77</v>
      </c>
      <c r="O58" s="198">
        <v>24.16</v>
      </c>
      <c r="P58" s="198">
        <v>49.41</v>
      </c>
      <c r="Q58" s="198">
        <v>1.76</v>
      </c>
      <c r="R58" s="198">
        <v>4.4000000000000004</v>
      </c>
      <c r="S58" s="198">
        <v>2.65</v>
      </c>
      <c r="T58" s="198">
        <v>0</v>
      </c>
      <c r="U58" s="198">
        <v>317.35000000000002</v>
      </c>
      <c r="V58" s="198">
        <v>5.05</v>
      </c>
      <c r="W58" s="198">
        <v>11.31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6.72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13.54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11.2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76.709999999999994</v>
      </c>
      <c r="L59" s="198">
        <v>7.05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1.76</v>
      </c>
      <c r="R59" s="198">
        <v>4.4000000000000004</v>
      </c>
      <c r="S59" s="198">
        <v>2.65</v>
      </c>
      <c r="T59" s="198">
        <v>0</v>
      </c>
      <c r="U59" s="198">
        <v>317.35000000000002</v>
      </c>
      <c r="V59" s="198">
        <v>5.05</v>
      </c>
      <c r="W59" s="198">
        <v>11.31</v>
      </c>
      <c r="X59" s="198">
        <v>35.93</v>
      </c>
      <c r="Y59" s="198">
        <v>0</v>
      </c>
      <c r="Z59" s="198">
        <v>65.91</v>
      </c>
      <c r="AA59" s="198">
        <v>9.59</v>
      </c>
      <c r="AB59" s="198">
        <v>0</v>
      </c>
      <c r="AC59" s="198">
        <v>6.72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13.54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11.2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76.709999999999994</v>
      </c>
      <c r="L60" s="198">
        <v>7.05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1.76</v>
      </c>
      <c r="R60" s="198">
        <v>4.4000000000000004</v>
      </c>
      <c r="S60" s="198">
        <v>2.65</v>
      </c>
      <c r="T60" s="198">
        <v>0</v>
      </c>
      <c r="U60" s="198">
        <v>317.35000000000002</v>
      </c>
      <c r="V60" s="198">
        <v>5.05</v>
      </c>
      <c r="W60" s="198">
        <v>11.31</v>
      </c>
      <c r="X60" s="198">
        <v>35.93</v>
      </c>
      <c r="Y60" s="198">
        <v>0</v>
      </c>
      <c r="Z60" s="198">
        <v>65.91</v>
      </c>
      <c r="AA60" s="198">
        <v>9.59</v>
      </c>
      <c r="AB60" s="198">
        <v>0</v>
      </c>
      <c r="AC60" s="198">
        <v>6.72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13.54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11.2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96.62</v>
      </c>
      <c r="L61" s="198">
        <v>7.05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1.76</v>
      </c>
      <c r="R61" s="198">
        <v>4.4000000000000004</v>
      </c>
      <c r="S61" s="198">
        <v>2.65</v>
      </c>
      <c r="T61" s="198">
        <v>0</v>
      </c>
      <c r="U61" s="198">
        <v>317.35000000000002</v>
      </c>
      <c r="V61" s="198">
        <v>5.05</v>
      </c>
      <c r="W61" s="198">
        <v>11.31</v>
      </c>
      <c r="X61" s="198">
        <v>35.93</v>
      </c>
      <c r="Y61" s="198">
        <v>0</v>
      </c>
      <c r="Z61" s="198">
        <v>65.91</v>
      </c>
      <c r="AA61" s="198">
        <v>9.59</v>
      </c>
      <c r="AB61" s="198">
        <v>0</v>
      </c>
      <c r="AC61" s="198">
        <v>6.72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13.54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84.87</v>
      </c>
      <c r="L62" s="198">
        <v>7.05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1.76</v>
      </c>
      <c r="R62" s="198">
        <v>4.4000000000000004</v>
      </c>
      <c r="S62" s="198">
        <v>2.65</v>
      </c>
      <c r="T62" s="198">
        <v>0</v>
      </c>
      <c r="U62" s="198">
        <v>317.35000000000002</v>
      </c>
      <c r="V62" s="198">
        <v>5.05</v>
      </c>
      <c r="W62" s="198">
        <v>11.31</v>
      </c>
      <c r="X62" s="198">
        <v>35.93</v>
      </c>
      <c r="Y62" s="198">
        <v>0</v>
      </c>
      <c r="Z62" s="198">
        <v>65.91</v>
      </c>
      <c r="AA62" s="198">
        <v>9.59</v>
      </c>
      <c r="AB62" s="198">
        <v>0</v>
      </c>
      <c r="AC62" s="198">
        <v>6.72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13.54</v>
      </c>
      <c r="AJ62" s="198">
        <v>0</v>
      </c>
      <c r="AK62" s="198">
        <v>46.95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86.3</v>
      </c>
      <c r="L63" s="198">
        <v>7.05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1.76</v>
      </c>
      <c r="R63" s="198">
        <v>4.4000000000000004</v>
      </c>
      <c r="S63" s="198">
        <v>2.65</v>
      </c>
      <c r="T63" s="198">
        <v>0</v>
      </c>
      <c r="U63" s="198">
        <v>317.35000000000002</v>
      </c>
      <c r="V63" s="198">
        <v>5.05</v>
      </c>
      <c r="W63" s="198">
        <v>11.31</v>
      </c>
      <c r="X63" s="198">
        <v>35.93</v>
      </c>
      <c r="Y63" s="198">
        <v>0</v>
      </c>
      <c r="Z63" s="198">
        <v>65.900000000000006</v>
      </c>
      <c r="AA63" s="198">
        <v>9.59</v>
      </c>
      <c r="AB63" s="198">
        <v>0</v>
      </c>
      <c r="AC63" s="198">
        <v>6.72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13.54</v>
      </c>
      <c r="AJ63" s="198">
        <v>0</v>
      </c>
      <c r="AK63" s="198">
        <v>46.81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86.3</v>
      </c>
      <c r="L64" s="198">
        <v>7.05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1.76</v>
      </c>
      <c r="R64" s="198">
        <v>4.4000000000000004</v>
      </c>
      <c r="S64" s="198">
        <v>2.65</v>
      </c>
      <c r="T64" s="198">
        <v>0</v>
      </c>
      <c r="U64" s="198">
        <v>317.35000000000002</v>
      </c>
      <c r="V64" s="198">
        <v>5.05</v>
      </c>
      <c r="W64" s="198">
        <v>11.31</v>
      </c>
      <c r="X64" s="198">
        <v>35.93</v>
      </c>
      <c r="Y64" s="198">
        <v>0</v>
      </c>
      <c r="Z64" s="198">
        <v>65.91</v>
      </c>
      <c r="AA64" s="198">
        <v>9.59</v>
      </c>
      <c r="AB64" s="198">
        <v>0</v>
      </c>
      <c r="AC64" s="198">
        <v>6.72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13.54</v>
      </c>
      <c r="AJ64" s="198">
        <v>0</v>
      </c>
      <c r="AK64" s="198">
        <v>46.81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105.48</v>
      </c>
      <c r="L65" s="198">
        <v>7.05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5.31</v>
      </c>
      <c r="R65" s="198">
        <v>10.33</v>
      </c>
      <c r="S65" s="198">
        <v>6.43</v>
      </c>
      <c r="T65" s="198">
        <v>0</v>
      </c>
      <c r="U65" s="198">
        <v>317.35000000000002</v>
      </c>
      <c r="V65" s="198">
        <v>5.05</v>
      </c>
      <c r="W65" s="198">
        <v>11.3</v>
      </c>
      <c r="X65" s="198">
        <v>35.93</v>
      </c>
      <c r="Y65" s="198">
        <v>0</v>
      </c>
      <c r="Z65" s="198">
        <v>65.91</v>
      </c>
      <c r="AA65" s="198">
        <v>9.59</v>
      </c>
      <c r="AB65" s="198">
        <v>0</v>
      </c>
      <c r="AC65" s="198">
        <v>6.72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13.54</v>
      </c>
      <c r="AJ65" s="198">
        <v>0</v>
      </c>
      <c r="AK65" s="198">
        <v>46.81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105.48</v>
      </c>
      <c r="L66" s="198">
        <v>7.05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5.31</v>
      </c>
      <c r="R66" s="198">
        <v>10.33</v>
      </c>
      <c r="S66" s="198">
        <v>6.43</v>
      </c>
      <c r="T66" s="198">
        <v>0</v>
      </c>
      <c r="U66" s="198">
        <v>317.35000000000002</v>
      </c>
      <c r="V66" s="198">
        <v>5.05</v>
      </c>
      <c r="W66" s="198">
        <v>11.3</v>
      </c>
      <c r="X66" s="198">
        <v>35.93</v>
      </c>
      <c r="Y66" s="198">
        <v>0</v>
      </c>
      <c r="Z66" s="198">
        <v>65.91</v>
      </c>
      <c r="AA66" s="198">
        <v>9.59</v>
      </c>
      <c r="AB66" s="198">
        <v>0</v>
      </c>
      <c r="AC66" s="198">
        <v>6.72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13.54</v>
      </c>
      <c r="AJ66" s="198">
        <v>0</v>
      </c>
      <c r="AK66" s="198">
        <v>46.81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105.48</v>
      </c>
      <c r="L67" s="198">
        <v>7.05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5.31</v>
      </c>
      <c r="R67" s="198">
        <v>10.33</v>
      </c>
      <c r="S67" s="198">
        <v>6.43</v>
      </c>
      <c r="T67" s="198">
        <v>0</v>
      </c>
      <c r="U67" s="198">
        <v>317.35000000000002</v>
      </c>
      <c r="V67" s="198">
        <v>3.28</v>
      </c>
      <c r="W67" s="198">
        <v>11.31</v>
      </c>
      <c r="X67" s="198">
        <v>35.93</v>
      </c>
      <c r="Y67" s="198">
        <v>0</v>
      </c>
      <c r="Z67" s="198">
        <v>65.91</v>
      </c>
      <c r="AA67" s="198">
        <v>9.59</v>
      </c>
      <c r="AB67" s="198">
        <v>0</v>
      </c>
      <c r="AC67" s="198">
        <v>6.72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13.54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115.07</v>
      </c>
      <c r="L68" s="198">
        <v>7.05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5.31</v>
      </c>
      <c r="R68" s="198">
        <v>10.33</v>
      </c>
      <c r="S68" s="198">
        <v>6.43</v>
      </c>
      <c r="T68" s="198">
        <v>0</v>
      </c>
      <c r="U68" s="198">
        <v>317.35000000000002</v>
      </c>
      <c r="V68" s="198">
        <v>3.44</v>
      </c>
      <c r="W68" s="198">
        <v>11.31</v>
      </c>
      <c r="X68" s="198">
        <v>35.93</v>
      </c>
      <c r="Y68" s="198">
        <v>0</v>
      </c>
      <c r="Z68" s="198">
        <v>65.91</v>
      </c>
      <c r="AA68" s="198">
        <v>9.59</v>
      </c>
      <c r="AB68" s="198">
        <v>0</v>
      </c>
      <c r="AC68" s="198">
        <v>6.72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13.54</v>
      </c>
      <c r="AJ68" s="198">
        <v>0</v>
      </c>
      <c r="AK68" s="198">
        <v>47.7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105.48</v>
      </c>
      <c r="L69" s="198">
        <v>7.05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5.31</v>
      </c>
      <c r="R69" s="198">
        <v>10.33</v>
      </c>
      <c r="S69" s="198">
        <v>6.43</v>
      </c>
      <c r="T69" s="198">
        <v>0</v>
      </c>
      <c r="U69" s="198">
        <v>317.35000000000002</v>
      </c>
      <c r="V69" s="198">
        <v>3.41</v>
      </c>
      <c r="W69" s="198">
        <v>11.31</v>
      </c>
      <c r="X69" s="198">
        <v>35.93</v>
      </c>
      <c r="Y69" s="198">
        <v>0</v>
      </c>
      <c r="Z69" s="198">
        <v>65.91</v>
      </c>
      <c r="AA69" s="198">
        <v>9.59</v>
      </c>
      <c r="AB69" s="198">
        <v>0</v>
      </c>
      <c r="AC69" s="198">
        <v>6.72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13.54</v>
      </c>
      <c r="AJ69" s="198">
        <v>0</v>
      </c>
      <c r="AK69" s="198">
        <v>47.25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105.48</v>
      </c>
      <c r="L70" s="198">
        <v>7.05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6.43</v>
      </c>
      <c r="T70" s="198">
        <v>0</v>
      </c>
      <c r="U70" s="198">
        <v>317.35000000000002</v>
      </c>
      <c r="V70" s="198">
        <v>3.41</v>
      </c>
      <c r="W70" s="198">
        <v>11.31</v>
      </c>
      <c r="X70" s="198">
        <v>35.93</v>
      </c>
      <c r="Y70" s="198">
        <v>0</v>
      </c>
      <c r="Z70" s="198">
        <v>65.91</v>
      </c>
      <c r="AA70" s="198">
        <v>9.59</v>
      </c>
      <c r="AB70" s="198">
        <v>0</v>
      </c>
      <c r="AC70" s="198">
        <v>6.72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13.54</v>
      </c>
      <c r="AJ70" s="198">
        <v>0</v>
      </c>
      <c r="AK70" s="198">
        <v>47.1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86.3</v>
      </c>
      <c r="L71" s="198">
        <v>7.05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6.43</v>
      </c>
      <c r="T71" s="198">
        <v>0</v>
      </c>
      <c r="U71" s="198">
        <v>317.35000000000002</v>
      </c>
      <c r="V71" s="198">
        <v>3.48</v>
      </c>
      <c r="W71" s="198">
        <v>11.3</v>
      </c>
      <c r="X71" s="198">
        <v>35.93</v>
      </c>
      <c r="Y71" s="198">
        <v>0</v>
      </c>
      <c r="Z71" s="198">
        <v>65.91</v>
      </c>
      <c r="AA71" s="198">
        <v>9.59</v>
      </c>
      <c r="AB71" s="198">
        <v>0</v>
      </c>
      <c r="AC71" s="198">
        <v>6.72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13.54</v>
      </c>
      <c r="AJ71" s="198">
        <v>0</v>
      </c>
      <c r="AK71" s="198">
        <v>47.1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86.3</v>
      </c>
      <c r="L72" s="198">
        <v>7.05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6.43</v>
      </c>
      <c r="T72" s="198">
        <v>0</v>
      </c>
      <c r="U72" s="198">
        <v>317.35000000000002</v>
      </c>
      <c r="V72" s="198">
        <v>3.83</v>
      </c>
      <c r="W72" s="198">
        <v>11.3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6.72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13.54</v>
      </c>
      <c r="AJ72" s="198">
        <v>0</v>
      </c>
      <c r="AK72" s="198">
        <v>46.95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86.3</v>
      </c>
      <c r="L73" s="198">
        <v>7.05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6.43</v>
      </c>
      <c r="T73" s="198">
        <v>0</v>
      </c>
      <c r="U73" s="198">
        <v>317.35000000000002</v>
      </c>
      <c r="V73" s="198">
        <v>3.83</v>
      </c>
      <c r="W73" s="198">
        <v>11.3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6.72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13.54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86.3</v>
      </c>
      <c r="L74" s="198">
        <v>7.05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6.43</v>
      </c>
      <c r="T74" s="198">
        <v>0</v>
      </c>
      <c r="U74" s="198">
        <v>317.35000000000002</v>
      </c>
      <c r="V74" s="198">
        <v>3.83</v>
      </c>
      <c r="W74" s="198">
        <v>11.3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6.72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13.54</v>
      </c>
      <c r="AJ74" s="198">
        <v>0</v>
      </c>
      <c r="AK74" s="198">
        <v>46.95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158.22</v>
      </c>
      <c r="L75" s="198">
        <v>41.38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10.33</v>
      </c>
      <c r="S75" s="198">
        <v>6.43</v>
      </c>
      <c r="T75" s="198">
        <v>0</v>
      </c>
      <c r="U75" s="198">
        <v>317.35000000000002</v>
      </c>
      <c r="V75" s="198">
        <v>3.83</v>
      </c>
      <c r="W75" s="198">
        <v>11.3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6.72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13.54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158.22</v>
      </c>
      <c r="L76" s="198">
        <v>41.38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6.43</v>
      </c>
      <c r="T76" s="198">
        <v>0</v>
      </c>
      <c r="U76" s="198">
        <v>317.35000000000002</v>
      </c>
      <c r="V76" s="198">
        <v>3.83</v>
      </c>
      <c r="W76" s="198">
        <v>11.3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6.72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13.54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158.22</v>
      </c>
      <c r="L77" s="198">
        <v>41.38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6.43</v>
      </c>
      <c r="T77" s="198">
        <v>0</v>
      </c>
      <c r="U77" s="198">
        <v>317.35000000000002</v>
      </c>
      <c r="V77" s="198">
        <v>3.83</v>
      </c>
      <c r="W77" s="198">
        <v>11.3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6.72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13.54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158.22</v>
      </c>
      <c r="L78" s="198">
        <v>41.38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6.43</v>
      </c>
      <c r="T78" s="198">
        <v>0</v>
      </c>
      <c r="U78" s="198">
        <v>317.35000000000002</v>
      </c>
      <c r="V78" s="198">
        <v>3.83</v>
      </c>
      <c r="W78" s="198">
        <v>11.3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6.72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13.54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158.22</v>
      </c>
      <c r="L79" s="198">
        <v>41.38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6.43</v>
      </c>
      <c r="T79" s="198">
        <v>0</v>
      </c>
      <c r="U79" s="198">
        <v>317.35000000000002</v>
      </c>
      <c r="V79" s="198">
        <v>3.83</v>
      </c>
      <c r="W79" s="198">
        <v>11.3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6.72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13.54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158.22</v>
      </c>
      <c r="L80" s="198">
        <v>41.38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6.43</v>
      </c>
      <c r="T80" s="198">
        <v>0</v>
      </c>
      <c r="U80" s="198">
        <v>317.35000000000002</v>
      </c>
      <c r="V80" s="198">
        <v>3.83</v>
      </c>
      <c r="W80" s="198">
        <v>11.3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6.72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13.54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158.22</v>
      </c>
      <c r="L81" s="198">
        <v>6.71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6.43</v>
      </c>
      <c r="T81" s="198">
        <v>0</v>
      </c>
      <c r="U81" s="198">
        <v>317.35000000000002</v>
      </c>
      <c r="V81" s="198">
        <v>5.05</v>
      </c>
      <c r="W81" s="198">
        <v>11.3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6.72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13.54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158.22</v>
      </c>
      <c r="L82" s="198">
        <v>6.71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6.43</v>
      </c>
      <c r="T82" s="198">
        <v>0</v>
      </c>
      <c r="U82" s="198">
        <v>317.35000000000002</v>
      </c>
      <c r="V82" s="198">
        <v>5.05</v>
      </c>
      <c r="W82" s="198">
        <v>11.3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6.72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13.54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158.22</v>
      </c>
      <c r="L83" s="198">
        <v>6.71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5.31</v>
      </c>
      <c r="R83" s="198">
        <v>10.33</v>
      </c>
      <c r="S83" s="198">
        <v>6.43</v>
      </c>
      <c r="T83" s="198">
        <v>0</v>
      </c>
      <c r="U83" s="198">
        <v>317.35000000000002</v>
      </c>
      <c r="V83" s="198">
        <v>5.05</v>
      </c>
      <c r="W83" s="198">
        <v>11.3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6.72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13.54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158.22</v>
      </c>
      <c r="L84" s="198">
        <v>6.71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5.31</v>
      </c>
      <c r="R84" s="198">
        <v>10.33</v>
      </c>
      <c r="S84" s="198">
        <v>6.43</v>
      </c>
      <c r="T84" s="198">
        <v>0</v>
      </c>
      <c r="U84" s="198">
        <v>317.35000000000002</v>
      </c>
      <c r="V84" s="198">
        <v>5.05</v>
      </c>
      <c r="W84" s="198">
        <v>11.3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6.72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13.54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158.22</v>
      </c>
      <c r="L85" s="198">
        <v>6.48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5.31</v>
      </c>
      <c r="R85" s="198">
        <v>10.33</v>
      </c>
      <c r="S85" s="198">
        <v>6.43</v>
      </c>
      <c r="T85" s="198">
        <v>0</v>
      </c>
      <c r="U85" s="198">
        <v>317.35000000000002</v>
      </c>
      <c r="V85" s="198">
        <v>5.05</v>
      </c>
      <c r="W85" s="198">
        <v>11.3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6.72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13.54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158.22</v>
      </c>
      <c r="L86" s="198">
        <v>6.48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5.31</v>
      </c>
      <c r="R86" s="198">
        <v>10.33</v>
      </c>
      <c r="S86" s="198">
        <v>6.43</v>
      </c>
      <c r="T86" s="198">
        <v>0</v>
      </c>
      <c r="U86" s="198">
        <v>317.35000000000002</v>
      </c>
      <c r="V86" s="198">
        <v>5.05</v>
      </c>
      <c r="W86" s="198">
        <v>11.3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6.72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13.54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158.22</v>
      </c>
      <c r="L87" s="198">
        <v>6.48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5.31</v>
      </c>
      <c r="R87" s="198">
        <v>10.33</v>
      </c>
      <c r="S87" s="198">
        <v>6.43</v>
      </c>
      <c r="T87" s="198">
        <v>0</v>
      </c>
      <c r="U87" s="198">
        <v>317.35000000000002</v>
      </c>
      <c r="V87" s="198">
        <v>5.05</v>
      </c>
      <c r="W87" s="198">
        <v>11.3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6.72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13.54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158.22</v>
      </c>
      <c r="L88" s="198">
        <v>6.48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5.31</v>
      </c>
      <c r="R88" s="198">
        <v>10.33</v>
      </c>
      <c r="S88" s="198">
        <v>6.43</v>
      </c>
      <c r="T88" s="198">
        <v>0</v>
      </c>
      <c r="U88" s="198">
        <v>317.35000000000002</v>
      </c>
      <c r="V88" s="198">
        <v>5.05</v>
      </c>
      <c r="W88" s="198">
        <v>11.3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6.72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13.54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64.040000000000006</v>
      </c>
      <c r="L89" s="198">
        <v>6.48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1.69</v>
      </c>
      <c r="R89" s="198">
        <v>4.22</v>
      </c>
      <c r="S89" s="198">
        <v>2.54</v>
      </c>
      <c r="T89" s="198">
        <v>0</v>
      </c>
      <c r="U89" s="198">
        <v>317.35000000000002</v>
      </c>
      <c r="V89" s="198">
        <v>5.05</v>
      </c>
      <c r="W89" s="198">
        <v>11.42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6.72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13.54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64.040000000000006</v>
      </c>
      <c r="L90" s="198">
        <v>6.48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1.69</v>
      </c>
      <c r="R90" s="198">
        <v>4.22</v>
      </c>
      <c r="S90" s="198">
        <v>2.54</v>
      </c>
      <c r="T90" s="198">
        <v>0</v>
      </c>
      <c r="U90" s="198">
        <v>317.35000000000002</v>
      </c>
      <c r="V90" s="198">
        <v>5.27</v>
      </c>
      <c r="W90" s="198">
        <v>11.31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6.72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13.54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64.040000000000006</v>
      </c>
      <c r="L91" s="198">
        <v>6.48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1.69</v>
      </c>
      <c r="R91" s="198">
        <v>4.22</v>
      </c>
      <c r="S91" s="198">
        <v>2.54</v>
      </c>
      <c r="T91" s="198">
        <v>0</v>
      </c>
      <c r="U91" s="198">
        <v>317.35000000000002</v>
      </c>
      <c r="V91" s="198">
        <v>5.27</v>
      </c>
      <c r="W91" s="198">
        <v>11.31</v>
      </c>
      <c r="X91" s="198">
        <v>35.93</v>
      </c>
      <c r="Y91" s="198">
        <v>0</v>
      </c>
      <c r="Z91" s="198">
        <v>65.900000000000006</v>
      </c>
      <c r="AA91" s="198">
        <v>21.97</v>
      </c>
      <c r="AB91" s="198">
        <v>0</v>
      </c>
      <c r="AC91" s="198">
        <v>6.72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13.54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64.040000000000006</v>
      </c>
      <c r="L92" s="198">
        <v>6.48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1.69</v>
      </c>
      <c r="R92" s="198">
        <v>4.22</v>
      </c>
      <c r="S92" s="198">
        <v>2.54</v>
      </c>
      <c r="T92" s="198">
        <v>0</v>
      </c>
      <c r="U92" s="198">
        <v>317.35000000000002</v>
      </c>
      <c r="V92" s="198">
        <v>5.27</v>
      </c>
      <c r="W92" s="198">
        <v>11.31</v>
      </c>
      <c r="X92" s="198">
        <v>35.93</v>
      </c>
      <c r="Y92" s="198">
        <v>0</v>
      </c>
      <c r="Z92" s="198">
        <v>65.91</v>
      </c>
      <c r="AA92" s="198">
        <v>9.59</v>
      </c>
      <c r="AB92" s="198">
        <v>0</v>
      </c>
      <c r="AC92" s="198">
        <v>6.72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13.54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64.040000000000006</v>
      </c>
      <c r="L93" s="198">
        <v>6.48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1.69</v>
      </c>
      <c r="R93" s="198">
        <v>4.22</v>
      </c>
      <c r="S93" s="198">
        <v>2.54</v>
      </c>
      <c r="T93" s="198">
        <v>0</v>
      </c>
      <c r="U93" s="198">
        <v>317.35000000000002</v>
      </c>
      <c r="V93" s="198">
        <v>5.27</v>
      </c>
      <c r="W93" s="198">
        <v>11.31</v>
      </c>
      <c r="X93" s="198">
        <v>35.93</v>
      </c>
      <c r="Y93" s="198">
        <v>0</v>
      </c>
      <c r="Z93" s="198">
        <v>65.91</v>
      </c>
      <c r="AA93" s="198">
        <v>9.59</v>
      </c>
      <c r="AB93" s="198">
        <v>0</v>
      </c>
      <c r="AC93" s="198">
        <v>6.72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13.54</v>
      </c>
      <c r="AJ93" s="198">
        <v>0</v>
      </c>
      <c r="AK93" s="198">
        <v>49.86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64.040000000000006</v>
      </c>
      <c r="L94" s="198">
        <v>6.48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1.69</v>
      </c>
      <c r="R94" s="198">
        <v>4.22</v>
      </c>
      <c r="S94" s="198">
        <v>2.54</v>
      </c>
      <c r="T94" s="198">
        <v>0</v>
      </c>
      <c r="U94" s="198">
        <v>317.35000000000002</v>
      </c>
      <c r="V94" s="198">
        <v>5.27</v>
      </c>
      <c r="W94" s="198">
        <v>11.31</v>
      </c>
      <c r="X94" s="198">
        <v>35.93</v>
      </c>
      <c r="Y94" s="198">
        <v>0</v>
      </c>
      <c r="Z94" s="198">
        <v>65.91</v>
      </c>
      <c r="AA94" s="198">
        <v>9.59</v>
      </c>
      <c r="AB94" s="198">
        <v>0</v>
      </c>
      <c r="AC94" s="198">
        <v>6.72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13.54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64.05</v>
      </c>
      <c r="L95" s="198">
        <v>6.48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1.69</v>
      </c>
      <c r="R95" s="198">
        <v>4.22</v>
      </c>
      <c r="S95" s="198">
        <v>2.54</v>
      </c>
      <c r="T95" s="198">
        <v>0</v>
      </c>
      <c r="U95" s="198">
        <v>317.35000000000002</v>
      </c>
      <c r="V95" s="198">
        <v>5.27</v>
      </c>
      <c r="W95" s="198">
        <v>11.31</v>
      </c>
      <c r="X95" s="198">
        <v>35.93</v>
      </c>
      <c r="Y95" s="198">
        <v>0</v>
      </c>
      <c r="Z95" s="198">
        <v>65.91</v>
      </c>
      <c r="AA95" s="198">
        <v>9.59</v>
      </c>
      <c r="AB95" s="198">
        <v>0</v>
      </c>
      <c r="AC95" s="198">
        <v>6.72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13.54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75.94</v>
      </c>
      <c r="L96" s="198">
        <v>6.48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2.86</v>
      </c>
      <c r="R96" s="198">
        <v>4.3899999999999997</v>
      </c>
      <c r="S96" s="198">
        <v>3.34</v>
      </c>
      <c r="T96" s="198">
        <v>0</v>
      </c>
      <c r="U96" s="198">
        <v>317.35000000000002</v>
      </c>
      <c r="V96" s="198">
        <v>5.27</v>
      </c>
      <c r="W96" s="198">
        <v>11.31</v>
      </c>
      <c r="X96" s="198">
        <v>35.93</v>
      </c>
      <c r="Y96" s="198">
        <v>0</v>
      </c>
      <c r="Z96" s="198">
        <v>65.91</v>
      </c>
      <c r="AA96" s="198">
        <v>9.59</v>
      </c>
      <c r="AB96" s="198">
        <v>0</v>
      </c>
      <c r="AC96" s="198">
        <v>6.72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13.54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75.95</v>
      </c>
      <c r="L97" s="198">
        <v>6.48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2.86</v>
      </c>
      <c r="R97" s="198">
        <v>4.55</v>
      </c>
      <c r="S97" s="198">
        <v>3.34</v>
      </c>
      <c r="T97" s="198">
        <v>0</v>
      </c>
      <c r="U97" s="198">
        <v>317.35000000000002</v>
      </c>
      <c r="V97" s="198">
        <v>5.27</v>
      </c>
      <c r="W97" s="198">
        <v>11.31</v>
      </c>
      <c r="X97" s="198">
        <v>35.93</v>
      </c>
      <c r="Y97" s="198">
        <v>0</v>
      </c>
      <c r="Z97" s="198">
        <v>65.900000000000006</v>
      </c>
      <c r="AA97" s="198">
        <v>9.59</v>
      </c>
      <c r="AB97" s="198">
        <v>0</v>
      </c>
      <c r="AC97" s="198">
        <v>6.72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13.54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75.95</v>
      </c>
      <c r="L98" s="198">
        <v>6.48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2.86</v>
      </c>
      <c r="R98" s="198">
        <v>4.55</v>
      </c>
      <c r="S98" s="198">
        <v>3.34</v>
      </c>
      <c r="T98" s="198">
        <v>0</v>
      </c>
      <c r="U98" s="198">
        <v>317.35000000000002</v>
      </c>
      <c r="V98" s="198">
        <v>5.27</v>
      </c>
      <c r="W98" s="198">
        <v>11.3</v>
      </c>
      <c r="X98" s="198">
        <v>35.93</v>
      </c>
      <c r="Y98" s="198">
        <v>0</v>
      </c>
      <c r="Z98" s="198">
        <v>65.900000000000006</v>
      </c>
      <c r="AA98" s="198">
        <v>9.59</v>
      </c>
      <c r="AB98" s="198">
        <v>0</v>
      </c>
      <c r="AC98" s="198">
        <v>6.72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13.54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2.6575125000000002</v>
      </c>
      <c r="L99">
        <f t="shared" si="0"/>
        <v>0.42855500000000002</v>
      </c>
      <c r="M99">
        <f t="shared" si="0"/>
        <v>0</v>
      </c>
      <c r="N99">
        <f t="shared" si="0"/>
        <v>0.69047749999999963</v>
      </c>
      <c r="O99">
        <f t="shared" si="0"/>
        <v>0.57921750000000016</v>
      </c>
      <c r="P99">
        <f t="shared" si="0"/>
        <v>1.1863699999999984</v>
      </c>
      <c r="Q99">
        <f t="shared" si="0"/>
        <v>9.4167500000000015E-2</v>
      </c>
      <c r="R99">
        <f t="shared" si="0"/>
        <v>0.18602750000000012</v>
      </c>
      <c r="S99">
        <f t="shared" si="0"/>
        <v>0.11582500000000004</v>
      </c>
      <c r="T99">
        <f t="shared" si="0"/>
        <v>0</v>
      </c>
      <c r="U99">
        <f t="shared" si="0"/>
        <v>7.6163999999999872</v>
      </c>
      <c r="V99">
        <f t="shared" si="0"/>
        <v>0.10110000000000002</v>
      </c>
      <c r="W99">
        <f t="shared" si="0"/>
        <v>0.24286499999999958</v>
      </c>
      <c r="X99">
        <f t="shared" si="0"/>
        <v>0.82996999999999888</v>
      </c>
      <c r="Y99">
        <f t="shared" si="0"/>
        <v>0</v>
      </c>
      <c r="Z99">
        <f t="shared" si="0"/>
        <v>1.5088774999999981</v>
      </c>
      <c r="AA99">
        <f t="shared" si="0"/>
        <v>0.37562500000000026</v>
      </c>
      <c r="AB99">
        <f t="shared" si="0"/>
        <v>0</v>
      </c>
      <c r="AC99">
        <f t="shared" si="0"/>
        <v>0.16195000000000037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0.32325999999999955</v>
      </c>
      <c r="AJ99">
        <f t="shared" si="0"/>
        <v>0</v>
      </c>
      <c r="AK99">
        <f t="shared" si="0"/>
        <v>1.1483875000000012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0.10971499999999994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</v>
      </c>
      <c r="L3" s="198">
        <v>201.37</v>
      </c>
      <c r="M3" s="198">
        <v>27.07</v>
      </c>
      <c r="N3" s="198">
        <v>34.75</v>
      </c>
      <c r="O3" s="198">
        <v>0</v>
      </c>
      <c r="P3" s="198">
        <v>7.64</v>
      </c>
      <c r="Q3" s="198">
        <v>3.44</v>
      </c>
      <c r="R3" s="198">
        <v>6.57</v>
      </c>
      <c r="S3" s="198">
        <v>4.07</v>
      </c>
      <c r="T3" s="198">
        <v>0</v>
      </c>
      <c r="U3" s="198">
        <v>24.65</v>
      </c>
      <c r="V3" s="198">
        <v>3.15</v>
      </c>
      <c r="W3" s="198">
        <v>3.84</v>
      </c>
      <c r="X3" s="198">
        <v>19.18</v>
      </c>
      <c r="Y3" s="198">
        <v>0</v>
      </c>
      <c r="Z3" s="198">
        <v>38.36</v>
      </c>
      <c r="AA3" s="198">
        <v>6.71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</v>
      </c>
      <c r="L4" s="198">
        <v>201.37</v>
      </c>
      <c r="M4" s="198">
        <v>27.07</v>
      </c>
      <c r="N4" s="198">
        <v>34.75</v>
      </c>
      <c r="O4" s="198">
        <v>0</v>
      </c>
      <c r="P4" s="198">
        <v>0</v>
      </c>
      <c r="Q4" s="198">
        <v>3.44</v>
      </c>
      <c r="R4" s="198">
        <v>6.57</v>
      </c>
      <c r="S4" s="198">
        <v>4.07</v>
      </c>
      <c r="T4" s="198">
        <v>0</v>
      </c>
      <c r="U4" s="198">
        <v>24.65</v>
      </c>
      <c r="V4" s="198">
        <v>3.15</v>
      </c>
      <c r="W4" s="198">
        <v>3.84</v>
      </c>
      <c r="X4" s="198">
        <v>19.18</v>
      </c>
      <c r="Y4" s="198">
        <v>0</v>
      </c>
      <c r="Z4" s="198">
        <v>38.36</v>
      </c>
      <c r="AA4" s="198">
        <v>6.71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</v>
      </c>
      <c r="L5" s="198">
        <v>201.37</v>
      </c>
      <c r="M5" s="198">
        <v>28.23</v>
      </c>
      <c r="N5" s="198">
        <v>34.75</v>
      </c>
      <c r="O5" s="198">
        <v>0</v>
      </c>
      <c r="P5" s="198">
        <v>0</v>
      </c>
      <c r="Q5" s="198">
        <v>3.44</v>
      </c>
      <c r="R5" s="198">
        <v>6.57</v>
      </c>
      <c r="S5" s="198">
        <v>4.07</v>
      </c>
      <c r="T5" s="198">
        <v>0</v>
      </c>
      <c r="U5" s="198">
        <v>24.65</v>
      </c>
      <c r="V5" s="198">
        <v>2.13</v>
      </c>
      <c r="W5" s="198">
        <v>3.84</v>
      </c>
      <c r="X5" s="198">
        <v>19.18</v>
      </c>
      <c r="Y5" s="198">
        <v>0</v>
      </c>
      <c r="Z5" s="198">
        <v>38.36</v>
      </c>
      <c r="AA5" s="198">
        <v>6.71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</v>
      </c>
      <c r="L6" s="198">
        <v>201.37</v>
      </c>
      <c r="M6" s="198">
        <v>28.23</v>
      </c>
      <c r="N6" s="198">
        <v>34.75</v>
      </c>
      <c r="O6" s="198">
        <v>0</v>
      </c>
      <c r="P6" s="198">
        <v>0</v>
      </c>
      <c r="Q6" s="198">
        <v>3.44</v>
      </c>
      <c r="R6" s="198">
        <v>6.57</v>
      </c>
      <c r="S6" s="198">
        <v>4.07</v>
      </c>
      <c r="T6" s="198">
        <v>0</v>
      </c>
      <c r="U6" s="198">
        <v>24.65</v>
      </c>
      <c r="V6" s="198">
        <v>2.13</v>
      </c>
      <c r="W6" s="198">
        <v>3.84</v>
      </c>
      <c r="X6" s="198">
        <v>19.18</v>
      </c>
      <c r="Y6" s="198">
        <v>0</v>
      </c>
      <c r="Z6" s="198">
        <v>38.36</v>
      </c>
      <c r="AA6" s="198">
        <v>6.71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</v>
      </c>
      <c r="L7" s="198">
        <v>201.37</v>
      </c>
      <c r="M7" s="198">
        <v>27.07</v>
      </c>
      <c r="N7" s="198">
        <v>34.75</v>
      </c>
      <c r="O7" s="198">
        <v>0</v>
      </c>
      <c r="P7" s="198">
        <v>0</v>
      </c>
      <c r="Q7" s="198">
        <v>3.48</v>
      </c>
      <c r="R7" s="198">
        <v>6.67</v>
      </c>
      <c r="S7" s="198">
        <v>4.17</v>
      </c>
      <c r="T7" s="198">
        <v>0</v>
      </c>
      <c r="U7" s="198">
        <v>24.65</v>
      </c>
      <c r="V7" s="198">
        <v>3.19</v>
      </c>
      <c r="W7" s="198">
        <v>4.9400000000000004</v>
      </c>
      <c r="X7" s="198">
        <v>19.32</v>
      </c>
      <c r="Y7" s="198">
        <v>0</v>
      </c>
      <c r="Z7" s="198">
        <v>38.36</v>
      </c>
      <c r="AA7" s="198">
        <v>6.71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</v>
      </c>
      <c r="L8" s="198">
        <v>201.37</v>
      </c>
      <c r="M8" s="198">
        <v>27.07</v>
      </c>
      <c r="N8" s="198">
        <v>34.75</v>
      </c>
      <c r="O8" s="198">
        <v>0</v>
      </c>
      <c r="P8" s="198">
        <v>0</v>
      </c>
      <c r="Q8" s="198">
        <v>3.48</v>
      </c>
      <c r="R8" s="198">
        <v>6.67</v>
      </c>
      <c r="S8" s="198">
        <v>4.17</v>
      </c>
      <c r="T8" s="198">
        <v>0</v>
      </c>
      <c r="U8" s="198">
        <v>24.65</v>
      </c>
      <c r="V8" s="198">
        <v>3.19</v>
      </c>
      <c r="W8" s="198">
        <v>4.9400000000000004</v>
      </c>
      <c r="X8" s="198">
        <v>19.32</v>
      </c>
      <c r="Y8" s="198">
        <v>0</v>
      </c>
      <c r="Z8" s="198">
        <v>38.36</v>
      </c>
      <c r="AA8" s="198">
        <v>6.71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</v>
      </c>
      <c r="L9" s="198">
        <v>201.37</v>
      </c>
      <c r="M9" s="198">
        <v>27.07</v>
      </c>
      <c r="N9" s="198">
        <v>34.75</v>
      </c>
      <c r="O9" s="198">
        <v>0</v>
      </c>
      <c r="P9" s="198">
        <v>0</v>
      </c>
      <c r="Q9" s="198">
        <v>3.48</v>
      </c>
      <c r="R9" s="198">
        <v>6.67</v>
      </c>
      <c r="S9" s="198">
        <v>4.17</v>
      </c>
      <c r="T9" s="198">
        <v>0</v>
      </c>
      <c r="U9" s="198">
        <v>24.65</v>
      </c>
      <c r="V9" s="198">
        <v>3.19</v>
      </c>
      <c r="W9" s="198">
        <v>4.9400000000000004</v>
      </c>
      <c r="X9" s="198">
        <v>19.32</v>
      </c>
      <c r="Y9" s="198">
        <v>0</v>
      </c>
      <c r="Z9" s="198">
        <v>38.36</v>
      </c>
      <c r="AA9" s="198">
        <v>6.71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53.36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</v>
      </c>
      <c r="L10" s="198">
        <v>201.37</v>
      </c>
      <c r="M10" s="198">
        <v>27.07</v>
      </c>
      <c r="N10" s="198">
        <v>34.75</v>
      </c>
      <c r="O10" s="198">
        <v>0</v>
      </c>
      <c r="P10" s="198">
        <v>0</v>
      </c>
      <c r="Q10" s="198">
        <v>3.48</v>
      </c>
      <c r="R10" s="198">
        <v>6.67</v>
      </c>
      <c r="S10" s="198">
        <v>4.17</v>
      </c>
      <c r="T10" s="198">
        <v>0</v>
      </c>
      <c r="U10" s="198">
        <v>24.65</v>
      </c>
      <c r="V10" s="198">
        <v>3.19</v>
      </c>
      <c r="W10" s="198">
        <v>4.9400000000000004</v>
      </c>
      <c r="X10" s="198">
        <v>19.32</v>
      </c>
      <c r="Y10" s="198">
        <v>0</v>
      </c>
      <c r="Z10" s="198">
        <v>38.36</v>
      </c>
      <c r="AA10" s="198">
        <v>6.71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</v>
      </c>
      <c r="AJ10" s="198">
        <v>0</v>
      </c>
      <c r="AK10" s="198">
        <v>53.36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</v>
      </c>
      <c r="L11" s="198">
        <v>201.37</v>
      </c>
      <c r="M11" s="198">
        <v>27.07</v>
      </c>
      <c r="N11" s="198">
        <v>34.75</v>
      </c>
      <c r="O11" s="198">
        <v>0</v>
      </c>
      <c r="P11" s="198">
        <v>0</v>
      </c>
      <c r="Q11" s="198">
        <v>3.48</v>
      </c>
      <c r="R11" s="198">
        <v>6.67</v>
      </c>
      <c r="S11" s="198">
        <v>4.17</v>
      </c>
      <c r="T11" s="198">
        <v>0</v>
      </c>
      <c r="U11" s="198">
        <v>24.65</v>
      </c>
      <c r="V11" s="198">
        <v>3.19</v>
      </c>
      <c r="W11" s="198">
        <v>4.9400000000000004</v>
      </c>
      <c r="X11" s="198">
        <v>19.53</v>
      </c>
      <c r="Y11" s="198">
        <v>0</v>
      </c>
      <c r="Z11" s="198">
        <v>38.36</v>
      </c>
      <c r="AA11" s="198">
        <v>6.71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</v>
      </c>
      <c r="AJ11" s="198">
        <v>0</v>
      </c>
      <c r="AK11" s="198">
        <v>53.36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</v>
      </c>
      <c r="L12" s="198">
        <v>201.37</v>
      </c>
      <c r="M12" s="198">
        <v>27.07</v>
      </c>
      <c r="N12" s="198">
        <v>34.75</v>
      </c>
      <c r="O12" s="198">
        <v>0</v>
      </c>
      <c r="P12" s="198">
        <v>0</v>
      </c>
      <c r="Q12" s="198">
        <v>3.48</v>
      </c>
      <c r="R12" s="198">
        <v>6.67</v>
      </c>
      <c r="S12" s="198">
        <v>4.17</v>
      </c>
      <c r="T12" s="198">
        <v>0</v>
      </c>
      <c r="U12" s="198">
        <v>24.65</v>
      </c>
      <c r="V12" s="198">
        <v>3.19</v>
      </c>
      <c r="W12" s="198">
        <v>4.9400000000000004</v>
      </c>
      <c r="X12" s="198">
        <v>20</v>
      </c>
      <c r="Y12" s="198">
        <v>0</v>
      </c>
      <c r="Z12" s="198">
        <v>38.36</v>
      </c>
      <c r="AA12" s="198">
        <v>6.71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</v>
      </c>
      <c r="AJ12" s="198">
        <v>0</v>
      </c>
      <c r="AK12" s="198">
        <v>53.36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</v>
      </c>
      <c r="L13" s="198">
        <v>201.37</v>
      </c>
      <c r="M13" s="198">
        <v>28.23</v>
      </c>
      <c r="N13" s="198">
        <v>34.75</v>
      </c>
      <c r="O13" s="198">
        <v>0</v>
      </c>
      <c r="P13" s="198">
        <v>0</v>
      </c>
      <c r="Q13" s="198">
        <v>3.48</v>
      </c>
      <c r="R13" s="198">
        <v>6.67</v>
      </c>
      <c r="S13" s="198">
        <v>4.17</v>
      </c>
      <c r="T13" s="198">
        <v>0</v>
      </c>
      <c r="U13" s="198">
        <v>24.65</v>
      </c>
      <c r="V13" s="198">
        <v>3.19</v>
      </c>
      <c r="W13" s="198">
        <v>3.99</v>
      </c>
      <c r="X13" s="198">
        <v>20</v>
      </c>
      <c r="Y13" s="198">
        <v>0</v>
      </c>
      <c r="Z13" s="198">
        <v>38.36</v>
      </c>
      <c r="AA13" s="198">
        <v>6.71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</v>
      </c>
      <c r="AJ13" s="198">
        <v>0</v>
      </c>
      <c r="AK13" s="198">
        <v>53.36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</v>
      </c>
      <c r="L14" s="198">
        <v>201.37</v>
      </c>
      <c r="M14" s="198">
        <v>28.23</v>
      </c>
      <c r="N14" s="198">
        <v>34.75</v>
      </c>
      <c r="O14" s="198">
        <v>0</v>
      </c>
      <c r="P14" s="198">
        <v>0</v>
      </c>
      <c r="Q14" s="198">
        <v>3.48</v>
      </c>
      <c r="R14" s="198">
        <v>6.67</v>
      </c>
      <c r="S14" s="198">
        <v>4.17</v>
      </c>
      <c r="T14" s="198">
        <v>0</v>
      </c>
      <c r="U14" s="198">
        <v>24.65</v>
      </c>
      <c r="V14" s="198">
        <v>3.19</v>
      </c>
      <c r="W14" s="198">
        <v>4.63</v>
      </c>
      <c r="X14" s="198">
        <v>20</v>
      </c>
      <c r="Y14" s="198">
        <v>0</v>
      </c>
      <c r="Z14" s="198">
        <v>38.36</v>
      </c>
      <c r="AA14" s="198">
        <v>6.71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</v>
      </c>
      <c r="L15" s="198">
        <v>201.37</v>
      </c>
      <c r="M15" s="198">
        <v>28.23</v>
      </c>
      <c r="N15" s="198">
        <v>34.75</v>
      </c>
      <c r="O15" s="198">
        <v>0</v>
      </c>
      <c r="P15" s="198">
        <v>0</v>
      </c>
      <c r="Q15" s="198">
        <v>3.48</v>
      </c>
      <c r="R15" s="198">
        <v>6.67</v>
      </c>
      <c r="S15" s="198">
        <v>4.17</v>
      </c>
      <c r="T15" s="198">
        <v>0</v>
      </c>
      <c r="U15" s="198">
        <v>24.65</v>
      </c>
      <c r="V15" s="198">
        <v>3.19</v>
      </c>
      <c r="W15" s="198">
        <v>3.99</v>
      </c>
      <c r="X15" s="198">
        <v>20</v>
      </c>
      <c r="Y15" s="198">
        <v>0</v>
      </c>
      <c r="Z15" s="198">
        <v>38.36</v>
      </c>
      <c r="AA15" s="198">
        <v>6.71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</v>
      </c>
      <c r="AJ15" s="198">
        <v>0</v>
      </c>
      <c r="AK15" s="198">
        <v>53.36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</v>
      </c>
      <c r="L16" s="198">
        <v>201.37</v>
      </c>
      <c r="M16" s="198">
        <v>28.23</v>
      </c>
      <c r="N16" s="198">
        <v>34.75</v>
      </c>
      <c r="O16" s="198">
        <v>0</v>
      </c>
      <c r="P16" s="198">
        <v>0</v>
      </c>
      <c r="Q16" s="198">
        <v>3.48</v>
      </c>
      <c r="R16" s="198">
        <v>6.67</v>
      </c>
      <c r="S16" s="198">
        <v>4.17</v>
      </c>
      <c r="T16" s="198">
        <v>0</v>
      </c>
      <c r="U16" s="198">
        <v>24.65</v>
      </c>
      <c r="V16" s="198">
        <v>3.19</v>
      </c>
      <c r="W16" s="198">
        <v>3.99</v>
      </c>
      <c r="X16" s="198">
        <v>20</v>
      </c>
      <c r="Y16" s="198">
        <v>0</v>
      </c>
      <c r="Z16" s="198">
        <v>38.36</v>
      </c>
      <c r="AA16" s="198">
        <v>6.71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</v>
      </c>
      <c r="AJ16" s="198">
        <v>0</v>
      </c>
      <c r="AK16" s="198">
        <v>53.36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</v>
      </c>
      <c r="L17" s="198">
        <v>201.37</v>
      </c>
      <c r="M17" s="198">
        <v>28.23</v>
      </c>
      <c r="N17" s="198">
        <v>34.75</v>
      </c>
      <c r="O17" s="198">
        <v>0</v>
      </c>
      <c r="P17" s="198">
        <v>0</v>
      </c>
      <c r="Q17" s="198">
        <v>3.48</v>
      </c>
      <c r="R17" s="198">
        <v>6.67</v>
      </c>
      <c r="S17" s="198">
        <v>4.17</v>
      </c>
      <c r="T17" s="198">
        <v>0</v>
      </c>
      <c r="U17" s="198">
        <v>24.65</v>
      </c>
      <c r="V17" s="198">
        <v>3.19</v>
      </c>
      <c r="W17" s="198">
        <v>3.99</v>
      </c>
      <c r="X17" s="198">
        <v>20</v>
      </c>
      <c r="Y17" s="198">
        <v>0</v>
      </c>
      <c r="Z17" s="198">
        <v>38.36</v>
      </c>
      <c r="AA17" s="198">
        <v>6.71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</v>
      </c>
      <c r="AJ17" s="198">
        <v>0</v>
      </c>
      <c r="AK17" s="198">
        <v>53.36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</v>
      </c>
      <c r="L18" s="198">
        <v>201.37</v>
      </c>
      <c r="M18" s="198">
        <v>28.23</v>
      </c>
      <c r="N18" s="198">
        <v>34.75</v>
      </c>
      <c r="O18" s="198">
        <v>0</v>
      </c>
      <c r="P18" s="198">
        <v>0</v>
      </c>
      <c r="Q18" s="198">
        <v>3.48</v>
      </c>
      <c r="R18" s="198">
        <v>6.67</v>
      </c>
      <c r="S18" s="198">
        <v>4.17</v>
      </c>
      <c r="T18" s="198">
        <v>0</v>
      </c>
      <c r="U18" s="198">
        <v>24.65</v>
      </c>
      <c r="V18" s="198">
        <v>3.19</v>
      </c>
      <c r="W18" s="198">
        <v>4.9400000000000004</v>
      </c>
      <c r="X18" s="198">
        <v>20</v>
      </c>
      <c r="Y18" s="198">
        <v>0</v>
      </c>
      <c r="Z18" s="198">
        <v>38.36</v>
      </c>
      <c r="AA18" s="198">
        <v>6.71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</v>
      </c>
      <c r="L19" s="198">
        <v>201.37</v>
      </c>
      <c r="M19" s="198">
        <v>28.23</v>
      </c>
      <c r="N19" s="198">
        <v>34.75</v>
      </c>
      <c r="O19" s="198">
        <v>0</v>
      </c>
      <c r="P19" s="198">
        <v>0</v>
      </c>
      <c r="Q19" s="198">
        <v>3.44</v>
      </c>
      <c r="R19" s="198">
        <v>6.57</v>
      </c>
      <c r="S19" s="198">
        <v>4.07</v>
      </c>
      <c r="T19" s="198">
        <v>0</v>
      </c>
      <c r="U19" s="198">
        <v>24.65</v>
      </c>
      <c r="V19" s="198">
        <v>3.19</v>
      </c>
      <c r="W19" s="198">
        <v>7.14</v>
      </c>
      <c r="X19" s="198">
        <v>20</v>
      </c>
      <c r="Y19" s="198">
        <v>0</v>
      </c>
      <c r="Z19" s="198">
        <v>38.36</v>
      </c>
      <c r="AA19" s="198">
        <v>6.71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</v>
      </c>
      <c r="L20" s="198">
        <v>201.37</v>
      </c>
      <c r="M20" s="198">
        <v>27.07</v>
      </c>
      <c r="N20" s="198">
        <v>34.75</v>
      </c>
      <c r="O20" s="198">
        <v>0</v>
      </c>
      <c r="P20" s="198">
        <v>0</v>
      </c>
      <c r="Q20" s="198">
        <v>3.44</v>
      </c>
      <c r="R20" s="198">
        <v>6.57</v>
      </c>
      <c r="S20" s="198">
        <v>4.07</v>
      </c>
      <c r="T20" s="198">
        <v>0</v>
      </c>
      <c r="U20" s="198">
        <v>24.65</v>
      </c>
      <c r="V20" s="198">
        <v>3.19</v>
      </c>
      <c r="W20" s="198">
        <v>7.14</v>
      </c>
      <c r="X20" s="198">
        <v>19.37</v>
      </c>
      <c r="Y20" s="198">
        <v>0</v>
      </c>
      <c r="Z20" s="198">
        <v>38.36</v>
      </c>
      <c r="AA20" s="198">
        <v>6.71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</v>
      </c>
      <c r="L21" s="198">
        <v>201.37</v>
      </c>
      <c r="M21" s="198">
        <v>27.07</v>
      </c>
      <c r="N21" s="198">
        <v>34.75</v>
      </c>
      <c r="O21" s="198">
        <v>0</v>
      </c>
      <c r="P21" s="198">
        <v>0</v>
      </c>
      <c r="Q21" s="198">
        <v>3.44</v>
      </c>
      <c r="R21" s="198">
        <v>6.57</v>
      </c>
      <c r="S21" s="198">
        <v>4.07</v>
      </c>
      <c r="T21" s="198">
        <v>0</v>
      </c>
      <c r="U21" s="198">
        <v>24.65</v>
      </c>
      <c r="V21" s="198">
        <v>3.19</v>
      </c>
      <c r="W21" s="198">
        <v>3.93</v>
      </c>
      <c r="X21" s="198">
        <v>19.260000000000002</v>
      </c>
      <c r="Y21" s="198">
        <v>0</v>
      </c>
      <c r="Z21" s="198">
        <v>38.36</v>
      </c>
      <c r="AA21" s="198">
        <v>6.71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</v>
      </c>
      <c r="L22" s="198">
        <v>201.37</v>
      </c>
      <c r="M22" s="198">
        <v>27.07</v>
      </c>
      <c r="N22" s="198">
        <v>34.75</v>
      </c>
      <c r="O22" s="198">
        <v>0</v>
      </c>
      <c r="P22" s="198">
        <v>0</v>
      </c>
      <c r="Q22" s="198">
        <v>3.44</v>
      </c>
      <c r="R22" s="198">
        <v>6.17</v>
      </c>
      <c r="S22" s="198">
        <v>3.89</v>
      </c>
      <c r="T22" s="198">
        <v>0</v>
      </c>
      <c r="U22" s="198">
        <v>24.65</v>
      </c>
      <c r="V22" s="198">
        <v>3.19</v>
      </c>
      <c r="W22" s="198">
        <v>3.93</v>
      </c>
      <c r="X22" s="198">
        <v>19.239999999999998</v>
      </c>
      <c r="Y22" s="198">
        <v>0</v>
      </c>
      <c r="Z22" s="198">
        <v>38.36</v>
      </c>
      <c r="AA22" s="198">
        <v>6.71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</v>
      </c>
      <c r="L23" s="198">
        <v>201.37</v>
      </c>
      <c r="M23" s="198">
        <v>27.07</v>
      </c>
      <c r="N23" s="198">
        <v>34.75</v>
      </c>
      <c r="O23" s="198">
        <v>0</v>
      </c>
      <c r="P23" s="198">
        <v>0</v>
      </c>
      <c r="Q23" s="198">
        <v>3.43</v>
      </c>
      <c r="R23" s="198">
        <v>6.15</v>
      </c>
      <c r="S23" s="198">
        <v>3.87</v>
      </c>
      <c r="T23" s="198">
        <v>0</v>
      </c>
      <c r="U23" s="198">
        <v>24.65</v>
      </c>
      <c r="V23" s="198">
        <v>2.99</v>
      </c>
      <c r="W23" s="198">
        <v>3.84</v>
      </c>
      <c r="X23" s="198">
        <v>19.18</v>
      </c>
      <c r="Y23" s="198">
        <v>0</v>
      </c>
      <c r="Z23" s="198">
        <v>38.36</v>
      </c>
      <c r="AA23" s="198">
        <v>6.71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</v>
      </c>
      <c r="L24" s="198">
        <v>201.37</v>
      </c>
      <c r="M24" s="198">
        <v>26.03</v>
      </c>
      <c r="N24" s="198">
        <v>34.75</v>
      </c>
      <c r="O24" s="198">
        <v>0</v>
      </c>
      <c r="P24" s="198">
        <v>0</v>
      </c>
      <c r="Q24" s="198">
        <v>3.43</v>
      </c>
      <c r="R24" s="198">
        <v>6.15</v>
      </c>
      <c r="S24" s="198">
        <v>3.87</v>
      </c>
      <c r="T24" s="198">
        <v>0</v>
      </c>
      <c r="U24" s="198">
        <v>24.65</v>
      </c>
      <c r="V24" s="198">
        <v>1.83</v>
      </c>
      <c r="W24" s="198">
        <v>3.84</v>
      </c>
      <c r="X24" s="198">
        <v>19.18</v>
      </c>
      <c r="Y24" s="198">
        <v>0</v>
      </c>
      <c r="Z24" s="198">
        <v>38.36</v>
      </c>
      <c r="AA24" s="198">
        <v>6.71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</v>
      </c>
      <c r="L25" s="198">
        <v>201.37</v>
      </c>
      <c r="M25" s="198">
        <v>27.07</v>
      </c>
      <c r="N25" s="198">
        <v>34.75</v>
      </c>
      <c r="O25" s="198">
        <v>0</v>
      </c>
      <c r="P25" s="198">
        <v>0</v>
      </c>
      <c r="Q25" s="198">
        <v>3.43</v>
      </c>
      <c r="R25" s="198">
        <v>6.15</v>
      </c>
      <c r="S25" s="198">
        <v>3.87</v>
      </c>
      <c r="T25" s="198">
        <v>0</v>
      </c>
      <c r="U25" s="198">
        <v>24.65</v>
      </c>
      <c r="V25" s="198">
        <v>1.83</v>
      </c>
      <c r="W25" s="198">
        <v>3.84</v>
      </c>
      <c r="X25" s="198">
        <v>19.18</v>
      </c>
      <c r="Y25" s="198">
        <v>0</v>
      </c>
      <c r="Z25" s="198">
        <v>38.36</v>
      </c>
      <c r="AA25" s="198">
        <v>6.71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</v>
      </c>
      <c r="L26" s="198">
        <v>201.37</v>
      </c>
      <c r="M26" s="198">
        <v>27.07</v>
      </c>
      <c r="N26" s="198">
        <v>34.75</v>
      </c>
      <c r="O26" s="198">
        <v>0</v>
      </c>
      <c r="P26" s="198">
        <v>0</v>
      </c>
      <c r="Q26" s="198">
        <v>3.43</v>
      </c>
      <c r="R26" s="198">
        <v>6.15</v>
      </c>
      <c r="S26" s="198">
        <v>3.87</v>
      </c>
      <c r="T26" s="198">
        <v>0</v>
      </c>
      <c r="U26" s="198">
        <v>24.65</v>
      </c>
      <c r="V26" s="198">
        <v>1.83</v>
      </c>
      <c r="W26" s="198">
        <v>3.84</v>
      </c>
      <c r="X26" s="198">
        <v>19.18</v>
      </c>
      <c r="Y26" s="198">
        <v>0</v>
      </c>
      <c r="Z26" s="198">
        <v>38.36</v>
      </c>
      <c r="AA26" s="198">
        <v>6.71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1.92</v>
      </c>
      <c r="L27" s="198">
        <v>201.37</v>
      </c>
      <c r="M27" s="198">
        <v>27.07</v>
      </c>
      <c r="N27" s="198">
        <v>34.75</v>
      </c>
      <c r="O27" s="198">
        <v>0</v>
      </c>
      <c r="P27" s="198">
        <v>30.59</v>
      </c>
      <c r="Q27" s="198">
        <v>1.92</v>
      </c>
      <c r="R27" s="198">
        <v>4.79</v>
      </c>
      <c r="S27" s="198">
        <v>2.88</v>
      </c>
      <c r="T27" s="198">
        <v>0</v>
      </c>
      <c r="U27" s="198">
        <v>24.65</v>
      </c>
      <c r="V27" s="198">
        <v>0</v>
      </c>
      <c r="W27" s="198">
        <v>3.54</v>
      </c>
      <c r="X27" s="198">
        <v>38.159999999999997</v>
      </c>
      <c r="Y27" s="198">
        <v>0</v>
      </c>
      <c r="Z27" s="198">
        <v>52.34</v>
      </c>
      <c r="AA27" s="198">
        <v>6.71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</v>
      </c>
      <c r="AJ27" s="198">
        <v>0</v>
      </c>
      <c r="AK27" s="198">
        <v>65.67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9.02</v>
      </c>
      <c r="L28" s="198">
        <v>278.08</v>
      </c>
      <c r="M28" s="198">
        <v>27.07</v>
      </c>
      <c r="N28" s="198">
        <v>34.75</v>
      </c>
      <c r="O28" s="198">
        <v>0</v>
      </c>
      <c r="P28" s="198">
        <v>30.59</v>
      </c>
      <c r="Q28" s="198">
        <v>6.42</v>
      </c>
      <c r="R28" s="198">
        <v>12.48</v>
      </c>
      <c r="S28" s="198">
        <v>7.76</v>
      </c>
      <c r="T28" s="198">
        <v>0</v>
      </c>
      <c r="U28" s="198">
        <v>24.65</v>
      </c>
      <c r="V28" s="198">
        <v>6.1</v>
      </c>
      <c r="W28" s="198">
        <v>12.6</v>
      </c>
      <c r="X28" s="198">
        <v>43.4</v>
      </c>
      <c r="Y28" s="198">
        <v>0</v>
      </c>
      <c r="Z28" s="198">
        <v>79.61</v>
      </c>
      <c r="AA28" s="198">
        <v>25.56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</v>
      </c>
      <c r="AJ28" s="198">
        <v>0</v>
      </c>
      <c r="AK28" s="198">
        <v>65.459999999999994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230.13</v>
      </c>
      <c r="M29" s="198">
        <v>27.07</v>
      </c>
      <c r="N29" s="198">
        <v>34.75</v>
      </c>
      <c r="O29" s="198">
        <v>0</v>
      </c>
      <c r="P29" s="198">
        <v>30.59</v>
      </c>
      <c r="Q29" s="198">
        <v>6.42</v>
      </c>
      <c r="R29" s="198">
        <v>12.48</v>
      </c>
      <c r="S29" s="198">
        <v>7.76</v>
      </c>
      <c r="T29" s="198">
        <v>0</v>
      </c>
      <c r="U29" s="198">
        <v>24.65</v>
      </c>
      <c r="V29" s="198">
        <v>6.1</v>
      </c>
      <c r="W29" s="198">
        <v>13.65</v>
      </c>
      <c r="X29" s="198">
        <v>43.4</v>
      </c>
      <c r="Y29" s="198">
        <v>0</v>
      </c>
      <c r="Z29" s="198">
        <v>79.61</v>
      </c>
      <c r="AA29" s="198">
        <v>25.56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</v>
      </c>
      <c r="AJ29" s="198">
        <v>0</v>
      </c>
      <c r="AK29" s="198">
        <v>66.08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1.92</v>
      </c>
      <c r="L30" s="198">
        <v>201.37</v>
      </c>
      <c r="M30" s="198">
        <v>27.07</v>
      </c>
      <c r="N30" s="198">
        <v>34.75</v>
      </c>
      <c r="O30" s="198">
        <v>0</v>
      </c>
      <c r="P30" s="198">
        <v>30.59</v>
      </c>
      <c r="Q30" s="198">
        <v>6.42</v>
      </c>
      <c r="R30" s="198">
        <v>12.48</v>
      </c>
      <c r="S30" s="198">
        <v>7.76</v>
      </c>
      <c r="T30" s="198">
        <v>0</v>
      </c>
      <c r="U30" s="198">
        <v>24.65</v>
      </c>
      <c r="V30" s="198">
        <v>6.1</v>
      </c>
      <c r="W30" s="198">
        <v>13.65</v>
      </c>
      <c r="X30" s="198">
        <v>43.4</v>
      </c>
      <c r="Y30" s="198">
        <v>0</v>
      </c>
      <c r="Z30" s="198">
        <v>79.61</v>
      </c>
      <c r="AA30" s="198">
        <v>25.56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66.08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1.92</v>
      </c>
      <c r="L31" s="198">
        <v>201.37</v>
      </c>
      <c r="M31" s="198">
        <v>27.07</v>
      </c>
      <c r="N31" s="198">
        <v>34.75</v>
      </c>
      <c r="O31" s="198">
        <v>0</v>
      </c>
      <c r="P31" s="198">
        <v>30.59</v>
      </c>
      <c r="Q31" s="198">
        <v>6.42</v>
      </c>
      <c r="R31" s="198">
        <v>12.48</v>
      </c>
      <c r="S31" s="198">
        <v>7.76</v>
      </c>
      <c r="T31" s="198">
        <v>0</v>
      </c>
      <c r="U31" s="198">
        <v>24.65</v>
      </c>
      <c r="V31" s="198">
        <v>6.1</v>
      </c>
      <c r="W31" s="198">
        <v>13.65</v>
      </c>
      <c r="X31" s="198">
        <v>43.4</v>
      </c>
      <c r="Y31" s="198">
        <v>0</v>
      </c>
      <c r="Z31" s="198">
        <v>79.61</v>
      </c>
      <c r="AA31" s="198">
        <v>25.56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372.05</v>
      </c>
      <c r="M32" s="198">
        <v>27.07</v>
      </c>
      <c r="N32" s="198">
        <v>34.75</v>
      </c>
      <c r="O32" s="198">
        <v>0</v>
      </c>
      <c r="P32" s="198">
        <v>30.59</v>
      </c>
      <c r="Q32" s="198">
        <v>6.41</v>
      </c>
      <c r="R32" s="198">
        <v>12.48</v>
      </c>
      <c r="S32" s="198">
        <v>7.77</v>
      </c>
      <c r="T32" s="198">
        <v>0</v>
      </c>
      <c r="U32" s="198">
        <v>24.65</v>
      </c>
      <c r="V32" s="198">
        <v>6.1</v>
      </c>
      <c r="W32" s="198">
        <v>13.65</v>
      </c>
      <c r="X32" s="198">
        <v>43.4</v>
      </c>
      <c r="Y32" s="198">
        <v>0</v>
      </c>
      <c r="Z32" s="198">
        <v>79.61</v>
      </c>
      <c r="AA32" s="198">
        <v>25.55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7.5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372.05</v>
      </c>
      <c r="M33" s="198">
        <v>27.07</v>
      </c>
      <c r="N33" s="198">
        <v>34.75</v>
      </c>
      <c r="O33" s="198">
        <v>0</v>
      </c>
      <c r="P33" s="198">
        <v>30.59</v>
      </c>
      <c r="Q33" s="198">
        <v>6.41</v>
      </c>
      <c r="R33" s="198">
        <v>12.48</v>
      </c>
      <c r="S33" s="198">
        <v>7.77</v>
      </c>
      <c r="T33" s="198">
        <v>0</v>
      </c>
      <c r="U33" s="198">
        <v>24.65</v>
      </c>
      <c r="V33" s="198">
        <v>6.1</v>
      </c>
      <c r="W33" s="198">
        <v>13.65</v>
      </c>
      <c r="X33" s="198">
        <v>43.4</v>
      </c>
      <c r="Y33" s="198">
        <v>0</v>
      </c>
      <c r="Z33" s="198">
        <v>79.61</v>
      </c>
      <c r="AA33" s="198">
        <v>25.55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372.05</v>
      </c>
      <c r="M34" s="198">
        <v>27.07</v>
      </c>
      <c r="N34" s="198">
        <v>34.75</v>
      </c>
      <c r="O34" s="198">
        <v>0</v>
      </c>
      <c r="P34" s="198">
        <v>30.59</v>
      </c>
      <c r="Q34" s="198">
        <v>6.41</v>
      </c>
      <c r="R34" s="198">
        <v>12.48</v>
      </c>
      <c r="S34" s="198">
        <v>7.77</v>
      </c>
      <c r="T34" s="198">
        <v>0</v>
      </c>
      <c r="U34" s="198">
        <v>24.65</v>
      </c>
      <c r="V34" s="198">
        <v>6.1</v>
      </c>
      <c r="W34" s="198">
        <v>13.65</v>
      </c>
      <c r="X34" s="198">
        <v>43.4</v>
      </c>
      <c r="Y34" s="198">
        <v>0</v>
      </c>
      <c r="Z34" s="198">
        <v>79.61</v>
      </c>
      <c r="AA34" s="198">
        <v>25.55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372.05</v>
      </c>
      <c r="M35" s="198">
        <v>27.07</v>
      </c>
      <c r="N35" s="198">
        <v>34.75</v>
      </c>
      <c r="O35" s="198">
        <v>0</v>
      </c>
      <c r="P35" s="198">
        <v>30.59</v>
      </c>
      <c r="Q35" s="198">
        <v>6.41</v>
      </c>
      <c r="R35" s="198">
        <v>12.48</v>
      </c>
      <c r="S35" s="198">
        <v>7.77</v>
      </c>
      <c r="T35" s="198">
        <v>0</v>
      </c>
      <c r="U35" s="198">
        <v>24.65</v>
      </c>
      <c r="V35" s="198">
        <v>6.1</v>
      </c>
      <c r="W35" s="198">
        <v>13.65</v>
      </c>
      <c r="X35" s="198">
        <v>43.4</v>
      </c>
      <c r="Y35" s="198">
        <v>0</v>
      </c>
      <c r="Z35" s="198">
        <v>79.61</v>
      </c>
      <c r="AA35" s="198">
        <v>25.55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372.05</v>
      </c>
      <c r="M36" s="198">
        <v>27.07</v>
      </c>
      <c r="N36" s="198">
        <v>34.75</v>
      </c>
      <c r="O36" s="198">
        <v>0</v>
      </c>
      <c r="P36" s="198">
        <v>30.59</v>
      </c>
      <c r="Q36" s="198">
        <v>6.41</v>
      </c>
      <c r="R36" s="198">
        <v>12.48</v>
      </c>
      <c r="S36" s="198">
        <v>7.77</v>
      </c>
      <c r="T36" s="198">
        <v>0</v>
      </c>
      <c r="U36" s="198">
        <v>24.65</v>
      </c>
      <c r="V36" s="198">
        <v>6.1</v>
      </c>
      <c r="W36" s="198">
        <v>13.65</v>
      </c>
      <c r="X36" s="198">
        <v>43.4</v>
      </c>
      <c r="Y36" s="198">
        <v>0</v>
      </c>
      <c r="Z36" s="198">
        <v>79.61</v>
      </c>
      <c r="AA36" s="198">
        <v>25.55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372.05</v>
      </c>
      <c r="M37" s="198">
        <v>27.07</v>
      </c>
      <c r="N37" s="198">
        <v>34.75</v>
      </c>
      <c r="O37" s="198">
        <v>0</v>
      </c>
      <c r="P37" s="198">
        <v>30.59</v>
      </c>
      <c r="Q37" s="198">
        <v>6.41</v>
      </c>
      <c r="R37" s="198">
        <v>12.48</v>
      </c>
      <c r="S37" s="198">
        <v>7.77</v>
      </c>
      <c r="T37" s="198">
        <v>0</v>
      </c>
      <c r="U37" s="198">
        <v>24.65</v>
      </c>
      <c r="V37" s="198">
        <v>6.1</v>
      </c>
      <c r="W37" s="198">
        <v>13.65</v>
      </c>
      <c r="X37" s="198">
        <v>43.4</v>
      </c>
      <c r="Y37" s="198">
        <v>0</v>
      </c>
      <c r="Z37" s="198">
        <v>79.61</v>
      </c>
      <c r="AA37" s="198">
        <v>25.55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27.07</v>
      </c>
      <c r="N38" s="198">
        <v>34.75</v>
      </c>
      <c r="O38" s="198">
        <v>0</v>
      </c>
      <c r="P38" s="198">
        <v>30.59</v>
      </c>
      <c r="Q38" s="198">
        <v>6.41</v>
      </c>
      <c r="R38" s="198">
        <v>12.48</v>
      </c>
      <c r="S38" s="198">
        <v>7.77</v>
      </c>
      <c r="T38" s="198">
        <v>0</v>
      </c>
      <c r="U38" s="198">
        <v>24.65</v>
      </c>
      <c r="V38" s="198">
        <v>6.1</v>
      </c>
      <c r="W38" s="198">
        <v>13.65</v>
      </c>
      <c r="X38" s="198">
        <v>43.4</v>
      </c>
      <c r="Y38" s="198">
        <v>0</v>
      </c>
      <c r="Z38" s="198">
        <v>79.61</v>
      </c>
      <c r="AA38" s="198">
        <v>25.55</v>
      </c>
      <c r="AB38" s="198">
        <v>0</v>
      </c>
      <c r="AC38" s="198">
        <v>23.54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37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27.07</v>
      </c>
      <c r="N39" s="198">
        <v>34.75</v>
      </c>
      <c r="O39" s="198">
        <v>0</v>
      </c>
      <c r="P39" s="198">
        <v>30.59</v>
      </c>
      <c r="Q39" s="198">
        <v>6.41</v>
      </c>
      <c r="R39" s="198">
        <v>12.48</v>
      </c>
      <c r="S39" s="198">
        <v>7.77</v>
      </c>
      <c r="T39" s="198">
        <v>0</v>
      </c>
      <c r="U39" s="198">
        <v>24.65</v>
      </c>
      <c r="V39" s="198">
        <v>6.1</v>
      </c>
      <c r="W39" s="198">
        <v>13.65</v>
      </c>
      <c r="X39" s="198">
        <v>43.4</v>
      </c>
      <c r="Y39" s="198">
        <v>0</v>
      </c>
      <c r="Z39" s="198">
        <v>79.61</v>
      </c>
      <c r="AA39" s="198">
        <v>25.55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27.07</v>
      </c>
      <c r="N40" s="198">
        <v>34.75</v>
      </c>
      <c r="O40" s="198">
        <v>0</v>
      </c>
      <c r="P40" s="198">
        <v>30.59</v>
      </c>
      <c r="Q40" s="198">
        <v>6.41</v>
      </c>
      <c r="R40" s="198">
        <v>12.48</v>
      </c>
      <c r="S40" s="198">
        <v>7.77</v>
      </c>
      <c r="T40" s="198">
        <v>0</v>
      </c>
      <c r="U40" s="198">
        <v>24.65</v>
      </c>
      <c r="V40" s="198">
        <v>6.1</v>
      </c>
      <c r="W40" s="198">
        <v>13.65</v>
      </c>
      <c r="X40" s="198">
        <v>43.4</v>
      </c>
      <c r="Y40" s="198">
        <v>0</v>
      </c>
      <c r="Z40" s="198">
        <v>79.61</v>
      </c>
      <c r="AA40" s="198">
        <v>25.55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27.07</v>
      </c>
      <c r="N41" s="198">
        <v>34.75</v>
      </c>
      <c r="O41" s="198">
        <v>0</v>
      </c>
      <c r="P41" s="198">
        <v>30.59</v>
      </c>
      <c r="Q41" s="198">
        <v>6.41</v>
      </c>
      <c r="R41" s="198">
        <v>12.48</v>
      </c>
      <c r="S41" s="198">
        <v>7.77</v>
      </c>
      <c r="T41" s="198">
        <v>0</v>
      </c>
      <c r="U41" s="198">
        <v>24.65</v>
      </c>
      <c r="V41" s="198">
        <v>6.1</v>
      </c>
      <c r="W41" s="198">
        <v>13.65</v>
      </c>
      <c r="X41" s="198">
        <v>43.4</v>
      </c>
      <c r="Y41" s="198">
        <v>0</v>
      </c>
      <c r="Z41" s="198">
        <v>79.61</v>
      </c>
      <c r="AA41" s="198">
        <v>25.55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27.07</v>
      </c>
      <c r="N42" s="198">
        <v>34.75</v>
      </c>
      <c r="O42" s="198">
        <v>0</v>
      </c>
      <c r="P42" s="198">
        <v>30.59</v>
      </c>
      <c r="Q42" s="198">
        <v>6.41</v>
      </c>
      <c r="R42" s="198">
        <v>12.48</v>
      </c>
      <c r="S42" s="198">
        <v>7.77</v>
      </c>
      <c r="T42" s="198">
        <v>0</v>
      </c>
      <c r="U42" s="198">
        <v>24.65</v>
      </c>
      <c r="V42" s="198">
        <v>6.1</v>
      </c>
      <c r="W42" s="198">
        <v>13.65</v>
      </c>
      <c r="X42" s="198">
        <v>43.4</v>
      </c>
      <c r="Y42" s="198">
        <v>0</v>
      </c>
      <c r="Z42" s="198">
        <v>79.61</v>
      </c>
      <c r="AA42" s="198">
        <v>25.55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27.07</v>
      </c>
      <c r="N43" s="198">
        <v>34.75</v>
      </c>
      <c r="O43" s="198">
        <v>0</v>
      </c>
      <c r="P43" s="198">
        <v>30.59</v>
      </c>
      <c r="Q43" s="198">
        <v>6.41</v>
      </c>
      <c r="R43" s="198">
        <v>12.48</v>
      </c>
      <c r="S43" s="198">
        <v>7.77</v>
      </c>
      <c r="T43" s="198">
        <v>0</v>
      </c>
      <c r="U43" s="198">
        <v>24.65</v>
      </c>
      <c r="V43" s="198">
        <v>6.1</v>
      </c>
      <c r="W43" s="198">
        <v>13.65</v>
      </c>
      <c r="X43" s="198">
        <v>43.4</v>
      </c>
      <c r="Y43" s="198">
        <v>0</v>
      </c>
      <c r="Z43" s="198">
        <v>79.61</v>
      </c>
      <c r="AA43" s="198">
        <v>25.55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27.07</v>
      </c>
      <c r="N44" s="198">
        <v>34.75</v>
      </c>
      <c r="O44" s="198">
        <v>0</v>
      </c>
      <c r="P44" s="198">
        <v>30.59</v>
      </c>
      <c r="Q44" s="198">
        <v>6.41</v>
      </c>
      <c r="R44" s="198">
        <v>12.48</v>
      </c>
      <c r="S44" s="198">
        <v>7.77</v>
      </c>
      <c r="T44" s="198">
        <v>0</v>
      </c>
      <c r="U44" s="198">
        <v>24.65</v>
      </c>
      <c r="V44" s="198">
        <v>6.1</v>
      </c>
      <c r="W44" s="198">
        <v>13.65</v>
      </c>
      <c r="X44" s="198">
        <v>43.4</v>
      </c>
      <c r="Y44" s="198">
        <v>0</v>
      </c>
      <c r="Z44" s="198">
        <v>79.61</v>
      </c>
      <c r="AA44" s="198">
        <v>25.55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27.07</v>
      </c>
      <c r="N45" s="198">
        <v>34.75</v>
      </c>
      <c r="O45" s="198">
        <v>0</v>
      </c>
      <c r="P45" s="198">
        <v>30.59</v>
      </c>
      <c r="Q45" s="198">
        <v>6.41</v>
      </c>
      <c r="R45" s="198">
        <v>12.48</v>
      </c>
      <c r="S45" s="198">
        <v>7.77</v>
      </c>
      <c r="T45" s="198">
        <v>0</v>
      </c>
      <c r="U45" s="198">
        <v>24.65</v>
      </c>
      <c r="V45" s="198">
        <v>6.1</v>
      </c>
      <c r="W45" s="198">
        <v>13.65</v>
      </c>
      <c r="X45" s="198">
        <v>43.4</v>
      </c>
      <c r="Y45" s="198">
        <v>0</v>
      </c>
      <c r="Z45" s="198">
        <v>79.61</v>
      </c>
      <c r="AA45" s="198">
        <v>25.55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17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27.07</v>
      </c>
      <c r="N46" s="198">
        <v>34.75</v>
      </c>
      <c r="O46" s="198">
        <v>0</v>
      </c>
      <c r="P46" s="198">
        <v>30.59</v>
      </c>
      <c r="Q46" s="198">
        <v>6.41</v>
      </c>
      <c r="R46" s="198">
        <v>12.48</v>
      </c>
      <c r="S46" s="198">
        <v>7.77</v>
      </c>
      <c r="T46" s="198">
        <v>0</v>
      </c>
      <c r="U46" s="198">
        <v>24.65</v>
      </c>
      <c r="V46" s="198">
        <v>6.1</v>
      </c>
      <c r="W46" s="198">
        <v>13.65</v>
      </c>
      <c r="X46" s="198">
        <v>43.4</v>
      </c>
      <c r="Y46" s="198">
        <v>0</v>
      </c>
      <c r="Z46" s="198">
        <v>79.61</v>
      </c>
      <c r="AA46" s="198">
        <v>25.55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372.05</v>
      </c>
      <c r="M47" s="198">
        <v>27.07</v>
      </c>
      <c r="N47" s="198">
        <v>34.75</v>
      </c>
      <c r="O47" s="198">
        <v>0</v>
      </c>
      <c r="P47" s="198">
        <v>30.59</v>
      </c>
      <c r="Q47" s="198">
        <v>6.41</v>
      </c>
      <c r="R47" s="198">
        <v>12.48</v>
      </c>
      <c r="S47" s="198">
        <v>7.77</v>
      </c>
      <c r="T47" s="198">
        <v>0</v>
      </c>
      <c r="U47" s="198">
        <v>24.65</v>
      </c>
      <c r="V47" s="198">
        <v>6.1</v>
      </c>
      <c r="W47" s="198">
        <v>13.65</v>
      </c>
      <c r="X47" s="198">
        <v>43.4</v>
      </c>
      <c r="Y47" s="198">
        <v>0</v>
      </c>
      <c r="Z47" s="198">
        <v>79.61</v>
      </c>
      <c r="AA47" s="198">
        <v>25.55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372.05</v>
      </c>
      <c r="M48" s="198">
        <v>27.07</v>
      </c>
      <c r="N48" s="198">
        <v>34.75</v>
      </c>
      <c r="O48" s="198">
        <v>0</v>
      </c>
      <c r="P48" s="198">
        <v>30.59</v>
      </c>
      <c r="Q48" s="198">
        <v>6.41</v>
      </c>
      <c r="R48" s="198">
        <v>12.48</v>
      </c>
      <c r="S48" s="198">
        <v>7.77</v>
      </c>
      <c r="T48" s="198">
        <v>0</v>
      </c>
      <c r="U48" s="198">
        <v>24.65</v>
      </c>
      <c r="V48" s="198">
        <v>6.1</v>
      </c>
      <c r="W48" s="198">
        <v>13.65</v>
      </c>
      <c r="X48" s="198">
        <v>43.4</v>
      </c>
      <c r="Y48" s="198">
        <v>0</v>
      </c>
      <c r="Z48" s="198">
        <v>79.61</v>
      </c>
      <c r="AA48" s="198">
        <v>25.55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372.06</v>
      </c>
      <c r="M49" s="198">
        <v>27.07</v>
      </c>
      <c r="N49" s="198">
        <v>34.75</v>
      </c>
      <c r="O49" s="198">
        <v>0</v>
      </c>
      <c r="P49" s="198">
        <v>30.59</v>
      </c>
      <c r="Q49" s="198">
        <v>6.41</v>
      </c>
      <c r="R49" s="198">
        <v>12.48</v>
      </c>
      <c r="S49" s="198">
        <v>7.77</v>
      </c>
      <c r="T49" s="198">
        <v>0</v>
      </c>
      <c r="U49" s="198">
        <v>24.65</v>
      </c>
      <c r="V49" s="198">
        <v>6.1</v>
      </c>
      <c r="W49" s="198">
        <v>13.65</v>
      </c>
      <c r="X49" s="198">
        <v>43.4</v>
      </c>
      <c r="Y49" s="198">
        <v>0</v>
      </c>
      <c r="Z49" s="198">
        <v>79.61</v>
      </c>
      <c r="AA49" s="198">
        <v>25.55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372.06</v>
      </c>
      <c r="M50" s="198">
        <v>27.07</v>
      </c>
      <c r="N50" s="198">
        <v>34.75</v>
      </c>
      <c r="O50" s="198">
        <v>0</v>
      </c>
      <c r="P50" s="198">
        <v>30.59</v>
      </c>
      <c r="Q50" s="198">
        <v>6.41</v>
      </c>
      <c r="R50" s="198">
        <v>12.48</v>
      </c>
      <c r="S50" s="198">
        <v>7.77</v>
      </c>
      <c r="T50" s="198">
        <v>0</v>
      </c>
      <c r="U50" s="198">
        <v>24.65</v>
      </c>
      <c r="V50" s="198">
        <v>6.1</v>
      </c>
      <c r="W50" s="198">
        <v>13.65</v>
      </c>
      <c r="X50" s="198">
        <v>43.4</v>
      </c>
      <c r="Y50" s="198">
        <v>0</v>
      </c>
      <c r="Z50" s="198">
        <v>79.61</v>
      </c>
      <c r="AA50" s="198">
        <v>25.55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372.06</v>
      </c>
      <c r="M51" s="198">
        <v>27.07</v>
      </c>
      <c r="N51" s="198">
        <v>34.75</v>
      </c>
      <c r="O51" s="198">
        <v>0</v>
      </c>
      <c r="P51" s="198">
        <v>30.59</v>
      </c>
      <c r="Q51" s="198">
        <v>6.41</v>
      </c>
      <c r="R51" s="198">
        <v>12.48</v>
      </c>
      <c r="S51" s="198">
        <v>7.77</v>
      </c>
      <c r="T51" s="198">
        <v>0</v>
      </c>
      <c r="U51" s="198">
        <v>24.65</v>
      </c>
      <c r="V51" s="198">
        <v>6.1</v>
      </c>
      <c r="W51" s="198">
        <v>13.65</v>
      </c>
      <c r="X51" s="198">
        <v>43.4</v>
      </c>
      <c r="Y51" s="198">
        <v>0</v>
      </c>
      <c r="Z51" s="198">
        <v>79.61</v>
      </c>
      <c r="AA51" s="198">
        <v>25.55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17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372.06</v>
      </c>
      <c r="M52" s="198">
        <v>27.07</v>
      </c>
      <c r="N52" s="198">
        <v>34.75</v>
      </c>
      <c r="O52" s="198">
        <v>0</v>
      </c>
      <c r="P52" s="198">
        <v>30.59</v>
      </c>
      <c r="Q52" s="198">
        <v>6.41</v>
      </c>
      <c r="R52" s="198">
        <v>12.48</v>
      </c>
      <c r="S52" s="198">
        <v>7.77</v>
      </c>
      <c r="T52" s="198">
        <v>0</v>
      </c>
      <c r="U52" s="198">
        <v>24.65</v>
      </c>
      <c r="V52" s="198">
        <v>6.1</v>
      </c>
      <c r="W52" s="198">
        <v>13.65</v>
      </c>
      <c r="X52" s="198">
        <v>43.4</v>
      </c>
      <c r="Y52" s="198">
        <v>0</v>
      </c>
      <c r="Z52" s="198">
        <v>79.61</v>
      </c>
      <c r="AA52" s="198">
        <v>25.55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17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354.8</v>
      </c>
      <c r="M53" s="198">
        <v>27.07</v>
      </c>
      <c r="N53" s="198">
        <v>34.75</v>
      </c>
      <c r="O53" s="198">
        <v>0</v>
      </c>
      <c r="P53" s="198">
        <v>30.59</v>
      </c>
      <c r="Q53" s="198">
        <v>6.41</v>
      </c>
      <c r="R53" s="198">
        <v>12.48</v>
      </c>
      <c r="S53" s="198">
        <v>7.77</v>
      </c>
      <c r="T53" s="198">
        <v>0</v>
      </c>
      <c r="U53" s="198">
        <v>24.65</v>
      </c>
      <c r="V53" s="198">
        <v>6.1</v>
      </c>
      <c r="W53" s="198">
        <v>13.65</v>
      </c>
      <c r="X53" s="198">
        <v>43.4</v>
      </c>
      <c r="Y53" s="198">
        <v>0</v>
      </c>
      <c r="Z53" s="198">
        <v>79.61</v>
      </c>
      <c r="AA53" s="198">
        <v>25.55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17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287.67</v>
      </c>
      <c r="M54" s="198">
        <v>27.07</v>
      </c>
      <c r="N54" s="198">
        <v>34.75</v>
      </c>
      <c r="O54" s="198">
        <v>0</v>
      </c>
      <c r="P54" s="198">
        <v>30.59</v>
      </c>
      <c r="Q54" s="198">
        <v>6.41</v>
      </c>
      <c r="R54" s="198">
        <v>12.48</v>
      </c>
      <c r="S54" s="198">
        <v>7.77</v>
      </c>
      <c r="T54" s="198">
        <v>0</v>
      </c>
      <c r="U54" s="198">
        <v>24.65</v>
      </c>
      <c r="V54" s="198">
        <v>6.1</v>
      </c>
      <c r="W54" s="198">
        <v>13.65</v>
      </c>
      <c r="X54" s="198">
        <v>43.4</v>
      </c>
      <c r="Y54" s="198">
        <v>0</v>
      </c>
      <c r="Z54" s="198">
        <v>79.61</v>
      </c>
      <c r="AA54" s="198">
        <v>25.55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17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1.92</v>
      </c>
      <c r="L55" s="198">
        <v>201.37</v>
      </c>
      <c r="M55" s="198">
        <v>27.07</v>
      </c>
      <c r="N55" s="198">
        <v>34.75</v>
      </c>
      <c r="O55" s="198">
        <v>0</v>
      </c>
      <c r="P55" s="198">
        <v>30.59</v>
      </c>
      <c r="Q55" s="198">
        <v>6.41</v>
      </c>
      <c r="R55" s="198">
        <v>12.48</v>
      </c>
      <c r="S55" s="198">
        <v>7.77</v>
      </c>
      <c r="T55" s="198">
        <v>0</v>
      </c>
      <c r="U55" s="198">
        <v>24.65</v>
      </c>
      <c r="V55" s="198">
        <v>6.1</v>
      </c>
      <c r="W55" s="198">
        <v>13.65</v>
      </c>
      <c r="X55" s="198">
        <v>43.4</v>
      </c>
      <c r="Y55" s="198">
        <v>0</v>
      </c>
      <c r="Z55" s="198">
        <v>79.61</v>
      </c>
      <c r="AA55" s="198">
        <v>25.55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17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1.92</v>
      </c>
      <c r="L56" s="198">
        <v>201.37</v>
      </c>
      <c r="M56" s="198">
        <v>27.07</v>
      </c>
      <c r="N56" s="198">
        <v>34.75</v>
      </c>
      <c r="O56" s="198">
        <v>0</v>
      </c>
      <c r="P56" s="198">
        <v>30.59</v>
      </c>
      <c r="Q56" s="198">
        <v>1.92</v>
      </c>
      <c r="R56" s="198">
        <v>4.79</v>
      </c>
      <c r="S56" s="198">
        <v>2.88</v>
      </c>
      <c r="T56" s="198">
        <v>0</v>
      </c>
      <c r="U56" s="198">
        <v>24.65</v>
      </c>
      <c r="V56" s="198">
        <v>6.1</v>
      </c>
      <c r="W56" s="198">
        <v>13.65</v>
      </c>
      <c r="X56" s="198">
        <v>43.4</v>
      </c>
      <c r="Y56" s="198">
        <v>0</v>
      </c>
      <c r="Z56" s="198">
        <v>79.61</v>
      </c>
      <c r="AA56" s="198">
        <v>25.55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17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1.92</v>
      </c>
      <c r="L57" s="198">
        <v>201.37</v>
      </c>
      <c r="M57" s="198">
        <v>27.07</v>
      </c>
      <c r="N57" s="198">
        <v>34.75</v>
      </c>
      <c r="O57" s="198">
        <v>0</v>
      </c>
      <c r="P57" s="198">
        <v>30.59</v>
      </c>
      <c r="Q57" s="198">
        <v>1.92</v>
      </c>
      <c r="R57" s="198">
        <v>4.79</v>
      </c>
      <c r="S57" s="198">
        <v>2.88</v>
      </c>
      <c r="T57" s="198">
        <v>0</v>
      </c>
      <c r="U57" s="198">
        <v>24.65</v>
      </c>
      <c r="V57" s="198">
        <v>0</v>
      </c>
      <c r="W57" s="198">
        <v>3.85</v>
      </c>
      <c r="X57" s="198">
        <v>43.4</v>
      </c>
      <c r="Y57" s="198">
        <v>0</v>
      </c>
      <c r="Z57" s="198">
        <v>79.61</v>
      </c>
      <c r="AA57" s="198">
        <v>6.71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17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1.92</v>
      </c>
      <c r="L58" s="198">
        <v>201.37</v>
      </c>
      <c r="M58" s="198">
        <v>27.07</v>
      </c>
      <c r="N58" s="198">
        <v>34.75</v>
      </c>
      <c r="O58" s="198">
        <v>0</v>
      </c>
      <c r="P58" s="198">
        <v>30.59</v>
      </c>
      <c r="Q58" s="198">
        <v>1.92</v>
      </c>
      <c r="R58" s="198">
        <v>4.79</v>
      </c>
      <c r="S58" s="198">
        <v>2.88</v>
      </c>
      <c r="T58" s="198">
        <v>0</v>
      </c>
      <c r="U58" s="198">
        <v>24.65</v>
      </c>
      <c r="V58" s="198">
        <v>0</v>
      </c>
      <c r="W58" s="198">
        <v>3.84</v>
      </c>
      <c r="X58" s="198">
        <v>43.4</v>
      </c>
      <c r="Y58" s="198">
        <v>0</v>
      </c>
      <c r="Z58" s="198">
        <v>79.61</v>
      </c>
      <c r="AA58" s="198">
        <v>6.71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17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1.92</v>
      </c>
      <c r="L59" s="198">
        <v>201.37</v>
      </c>
      <c r="M59" s="198">
        <v>27.07</v>
      </c>
      <c r="N59" s="198">
        <v>34.75</v>
      </c>
      <c r="O59" s="198">
        <v>0</v>
      </c>
      <c r="P59" s="198">
        <v>30.59</v>
      </c>
      <c r="Q59" s="198">
        <v>1.92</v>
      </c>
      <c r="R59" s="198">
        <v>4.79</v>
      </c>
      <c r="S59" s="198">
        <v>2.88</v>
      </c>
      <c r="T59" s="198">
        <v>0</v>
      </c>
      <c r="U59" s="198">
        <v>24.65</v>
      </c>
      <c r="V59" s="198">
        <v>0</v>
      </c>
      <c r="W59" s="198">
        <v>3.84</v>
      </c>
      <c r="X59" s="198">
        <v>43.4</v>
      </c>
      <c r="Y59" s="198">
        <v>0</v>
      </c>
      <c r="Z59" s="198">
        <v>79.61</v>
      </c>
      <c r="AA59" s="198">
        <v>6.71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1.92</v>
      </c>
      <c r="L60" s="198">
        <v>201.37</v>
      </c>
      <c r="M60" s="198">
        <v>27.07</v>
      </c>
      <c r="N60" s="198">
        <v>34.75</v>
      </c>
      <c r="O60" s="198">
        <v>0</v>
      </c>
      <c r="P60" s="198">
        <v>30.59</v>
      </c>
      <c r="Q60" s="198">
        <v>1.92</v>
      </c>
      <c r="R60" s="198">
        <v>4.79</v>
      </c>
      <c r="S60" s="198">
        <v>2.88</v>
      </c>
      <c r="T60" s="198">
        <v>0</v>
      </c>
      <c r="U60" s="198">
        <v>24.65</v>
      </c>
      <c r="V60" s="198">
        <v>0</v>
      </c>
      <c r="W60" s="198">
        <v>3.84</v>
      </c>
      <c r="X60" s="198">
        <v>43.4</v>
      </c>
      <c r="Y60" s="198">
        <v>0</v>
      </c>
      <c r="Z60" s="198">
        <v>79.61</v>
      </c>
      <c r="AA60" s="198">
        <v>6.71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17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1.84</v>
      </c>
      <c r="L61" s="198">
        <v>201.37</v>
      </c>
      <c r="M61" s="198">
        <v>27.07</v>
      </c>
      <c r="N61" s="198">
        <v>34.75</v>
      </c>
      <c r="O61" s="198">
        <v>0</v>
      </c>
      <c r="P61" s="198">
        <v>30.59</v>
      </c>
      <c r="Q61" s="198">
        <v>1.92</v>
      </c>
      <c r="R61" s="198">
        <v>4.79</v>
      </c>
      <c r="S61" s="198">
        <v>2.88</v>
      </c>
      <c r="T61" s="198">
        <v>0</v>
      </c>
      <c r="U61" s="198">
        <v>24.65</v>
      </c>
      <c r="V61" s="198">
        <v>0</v>
      </c>
      <c r="W61" s="198">
        <v>3.84</v>
      </c>
      <c r="X61" s="198">
        <v>43.4</v>
      </c>
      <c r="Y61" s="198">
        <v>0</v>
      </c>
      <c r="Z61" s="198">
        <v>79.61</v>
      </c>
      <c r="AA61" s="198">
        <v>6.71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17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1.89</v>
      </c>
      <c r="L62" s="198">
        <v>201.37</v>
      </c>
      <c r="M62" s="198">
        <v>27.07</v>
      </c>
      <c r="N62" s="198">
        <v>34.75</v>
      </c>
      <c r="O62" s="198">
        <v>0</v>
      </c>
      <c r="P62" s="198">
        <v>30.59</v>
      </c>
      <c r="Q62" s="198">
        <v>1.92</v>
      </c>
      <c r="R62" s="198">
        <v>4.79</v>
      </c>
      <c r="S62" s="198">
        <v>2.88</v>
      </c>
      <c r="T62" s="198">
        <v>0</v>
      </c>
      <c r="U62" s="198">
        <v>24.65</v>
      </c>
      <c r="V62" s="198">
        <v>0</v>
      </c>
      <c r="W62" s="198">
        <v>3.84</v>
      </c>
      <c r="X62" s="198">
        <v>43.4</v>
      </c>
      <c r="Y62" s="198">
        <v>0</v>
      </c>
      <c r="Z62" s="198">
        <v>79.61</v>
      </c>
      <c r="AA62" s="198">
        <v>6.71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17</v>
      </c>
      <c r="AJ62" s="198">
        <v>0</v>
      </c>
      <c r="AK62" s="198">
        <v>65.459999999999994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1.92</v>
      </c>
      <c r="L63" s="198">
        <v>201.37</v>
      </c>
      <c r="M63" s="198">
        <v>27.07</v>
      </c>
      <c r="N63" s="198">
        <v>34.75</v>
      </c>
      <c r="O63" s="198">
        <v>0</v>
      </c>
      <c r="P63" s="198">
        <v>30.59</v>
      </c>
      <c r="Q63" s="198">
        <v>1.92</v>
      </c>
      <c r="R63" s="198">
        <v>4.79</v>
      </c>
      <c r="S63" s="198">
        <v>2.88</v>
      </c>
      <c r="T63" s="198">
        <v>0</v>
      </c>
      <c r="U63" s="198">
        <v>24.65</v>
      </c>
      <c r="V63" s="198">
        <v>0</v>
      </c>
      <c r="W63" s="198">
        <v>3.84</v>
      </c>
      <c r="X63" s="198">
        <v>43.4</v>
      </c>
      <c r="Y63" s="198">
        <v>0</v>
      </c>
      <c r="Z63" s="198">
        <v>57.53</v>
      </c>
      <c r="AA63" s="198">
        <v>6.71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17</v>
      </c>
      <c r="AJ63" s="198">
        <v>0</v>
      </c>
      <c r="AK63" s="198">
        <v>65.260000000000005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1.92</v>
      </c>
      <c r="L64" s="198">
        <v>201.37</v>
      </c>
      <c r="M64" s="198">
        <v>27.07</v>
      </c>
      <c r="N64" s="198">
        <v>34.75</v>
      </c>
      <c r="O64" s="198">
        <v>0</v>
      </c>
      <c r="P64" s="198">
        <v>30.59</v>
      </c>
      <c r="Q64" s="198">
        <v>1.92</v>
      </c>
      <c r="R64" s="198">
        <v>4.79</v>
      </c>
      <c r="S64" s="198">
        <v>2.88</v>
      </c>
      <c r="T64" s="198">
        <v>0</v>
      </c>
      <c r="U64" s="198">
        <v>24.65</v>
      </c>
      <c r="V64" s="198">
        <v>0</v>
      </c>
      <c r="W64" s="198">
        <v>3.84</v>
      </c>
      <c r="X64" s="198">
        <v>43.4</v>
      </c>
      <c r="Y64" s="198">
        <v>0</v>
      </c>
      <c r="Z64" s="198">
        <v>62.33</v>
      </c>
      <c r="AA64" s="198">
        <v>6.71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17</v>
      </c>
      <c r="AJ64" s="198">
        <v>0</v>
      </c>
      <c r="AK64" s="198">
        <v>65.260000000000005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220.55</v>
      </c>
      <c r="M65" s="198">
        <v>27.07</v>
      </c>
      <c r="N65" s="198">
        <v>34.75</v>
      </c>
      <c r="O65" s="198">
        <v>0</v>
      </c>
      <c r="P65" s="198">
        <v>30.59</v>
      </c>
      <c r="Q65" s="198">
        <v>6.41</v>
      </c>
      <c r="R65" s="198">
        <v>12.48</v>
      </c>
      <c r="S65" s="198">
        <v>7.77</v>
      </c>
      <c r="T65" s="198">
        <v>0</v>
      </c>
      <c r="U65" s="198">
        <v>24.65</v>
      </c>
      <c r="V65" s="198">
        <v>6.1</v>
      </c>
      <c r="W65" s="198">
        <v>13.65</v>
      </c>
      <c r="X65" s="198">
        <v>43.4</v>
      </c>
      <c r="Y65" s="198">
        <v>0</v>
      </c>
      <c r="Z65" s="198">
        <v>79.61</v>
      </c>
      <c r="AA65" s="198">
        <v>25.89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17</v>
      </c>
      <c r="AJ65" s="198">
        <v>0</v>
      </c>
      <c r="AK65" s="198">
        <v>65.260000000000005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1.92</v>
      </c>
      <c r="L66" s="198">
        <v>201.37</v>
      </c>
      <c r="M66" s="198">
        <v>27.07</v>
      </c>
      <c r="N66" s="198">
        <v>34.75</v>
      </c>
      <c r="O66" s="198">
        <v>0</v>
      </c>
      <c r="P66" s="198">
        <v>30.59</v>
      </c>
      <c r="Q66" s="198">
        <v>1.92</v>
      </c>
      <c r="R66" s="198">
        <v>4.79</v>
      </c>
      <c r="S66" s="198">
        <v>2.88</v>
      </c>
      <c r="T66" s="198">
        <v>0</v>
      </c>
      <c r="U66" s="198">
        <v>24.65</v>
      </c>
      <c r="V66" s="198">
        <v>6.1</v>
      </c>
      <c r="W66" s="198">
        <v>13.65</v>
      </c>
      <c r="X66" s="198">
        <v>43.4</v>
      </c>
      <c r="Y66" s="198">
        <v>0</v>
      </c>
      <c r="Z66" s="198">
        <v>79.61</v>
      </c>
      <c r="AA66" s="198">
        <v>25.89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17</v>
      </c>
      <c r="AJ66" s="198">
        <v>0</v>
      </c>
      <c r="AK66" s="198">
        <v>65.260000000000005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1.92</v>
      </c>
      <c r="L67" s="198">
        <v>201.37</v>
      </c>
      <c r="M67" s="198">
        <v>27.07</v>
      </c>
      <c r="N67" s="198">
        <v>34.75</v>
      </c>
      <c r="O67" s="198">
        <v>0</v>
      </c>
      <c r="P67" s="198">
        <v>30.59</v>
      </c>
      <c r="Q67" s="198">
        <v>1.92</v>
      </c>
      <c r="R67" s="198">
        <v>4.79</v>
      </c>
      <c r="S67" s="198">
        <v>2.88</v>
      </c>
      <c r="T67" s="198">
        <v>0</v>
      </c>
      <c r="U67" s="198">
        <v>24.65</v>
      </c>
      <c r="V67" s="198">
        <v>0</v>
      </c>
      <c r="W67" s="198">
        <v>3.84</v>
      </c>
      <c r="X67" s="198">
        <v>43.4</v>
      </c>
      <c r="Y67" s="198">
        <v>0</v>
      </c>
      <c r="Z67" s="198">
        <v>79.61</v>
      </c>
      <c r="AA67" s="198">
        <v>6.71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17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1.92</v>
      </c>
      <c r="L68" s="198">
        <v>201.37</v>
      </c>
      <c r="M68" s="198">
        <v>27.07</v>
      </c>
      <c r="N68" s="198">
        <v>34.75</v>
      </c>
      <c r="O68" s="198">
        <v>0</v>
      </c>
      <c r="P68" s="198">
        <v>30.59</v>
      </c>
      <c r="Q68" s="198">
        <v>1.92</v>
      </c>
      <c r="R68" s="198">
        <v>4.79</v>
      </c>
      <c r="S68" s="198">
        <v>2.88</v>
      </c>
      <c r="T68" s="198">
        <v>0</v>
      </c>
      <c r="U68" s="198">
        <v>24.65</v>
      </c>
      <c r="V68" s="198">
        <v>0</v>
      </c>
      <c r="W68" s="198">
        <v>3.84</v>
      </c>
      <c r="X68" s="198">
        <v>43.4</v>
      </c>
      <c r="Y68" s="198">
        <v>0</v>
      </c>
      <c r="Z68" s="198">
        <v>79.61</v>
      </c>
      <c r="AA68" s="198">
        <v>6.71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17</v>
      </c>
      <c r="AJ68" s="198">
        <v>0</v>
      </c>
      <c r="AK68" s="198">
        <v>66.510000000000005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1.92</v>
      </c>
      <c r="L69" s="198">
        <v>201.37</v>
      </c>
      <c r="M69" s="198">
        <v>27.07</v>
      </c>
      <c r="N69" s="198">
        <v>34.75</v>
      </c>
      <c r="O69" s="198">
        <v>0</v>
      </c>
      <c r="P69" s="198">
        <v>30.59</v>
      </c>
      <c r="Q69" s="198">
        <v>1.92</v>
      </c>
      <c r="R69" s="198">
        <v>4.79</v>
      </c>
      <c r="S69" s="198">
        <v>2.88</v>
      </c>
      <c r="T69" s="198">
        <v>0</v>
      </c>
      <c r="U69" s="198">
        <v>24.65</v>
      </c>
      <c r="V69" s="198">
        <v>0</v>
      </c>
      <c r="W69" s="198">
        <v>3.84</v>
      </c>
      <c r="X69" s="198">
        <v>43.4</v>
      </c>
      <c r="Y69" s="198">
        <v>0</v>
      </c>
      <c r="Z69" s="198">
        <v>79.61</v>
      </c>
      <c r="AA69" s="198">
        <v>6.71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17</v>
      </c>
      <c r="AJ69" s="198">
        <v>0</v>
      </c>
      <c r="AK69" s="198">
        <v>65.88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1.92</v>
      </c>
      <c r="L70" s="198">
        <v>201.37</v>
      </c>
      <c r="M70" s="198">
        <v>27.07</v>
      </c>
      <c r="N70" s="198">
        <v>34.75</v>
      </c>
      <c r="O70" s="198">
        <v>0</v>
      </c>
      <c r="P70" s="198">
        <v>30.59</v>
      </c>
      <c r="Q70" s="198">
        <v>1.92</v>
      </c>
      <c r="R70" s="198">
        <v>4.79</v>
      </c>
      <c r="S70" s="198">
        <v>2.88</v>
      </c>
      <c r="T70" s="198">
        <v>0</v>
      </c>
      <c r="U70" s="198">
        <v>24.65</v>
      </c>
      <c r="V70" s="198">
        <v>0</v>
      </c>
      <c r="W70" s="198">
        <v>3.84</v>
      </c>
      <c r="X70" s="198">
        <v>43.4</v>
      </c>
      <c r="Y70" s="198">
        <v>0</v>
      </c>
      <c r="Z70" s="198">
        <v>79.61</v>
      </c>
      <c r="AA70" s="198">
        <v>6.71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17</v>
      </c>
      <c r="AJ70" s="198">
        <v>0</v>
      </c>
      <c r="AK70" s="198">
        <v>65.67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1.92</v>
      </c>
      <c r="L71" s="198">
        <v>201.37</v>
      </c>
      <c r="M71" s="198">
        <v>27.07</v>
      </c>
      <c r="N71" s="198">
        <v>34.75</v>
      </c>
      <c r="O71" s="198">
        <v>0</v>
      </c>
      <c r="P71" s="198">
        <v>30.59</v>
      </c>
      <c r="Q71" s="198">
        <v>6.41</v>
      </c>
      <c r="R71" s="198">
        <v>12.48</v>
      </c>
      <c r="S71" s="198">
        <v>7.77</v>
      </c>
      <c r="T71" s="198">
        <v>0</v>
      </c>
      <c r="U71" s="198">
        <v>24.65</v>
      </c>
      <c r="V71" s="198">
        <v>4.2</v>
      </c>
      <c r="W71" s="198">
        <v>13.65</v>
      </c>
      <c r="X71" s="198">
        <v>43.4</v>
      </c>
      <c r="Y71" s="198">
        <v>0</v>
      </c>
      <c r="Z71" s="198">
        <v>79.61</v>
      </c>
      <c r="AA71" s="198">
        <v>25.89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17</v>
      </c>
      <c r="AJ71" s="198">
        <v>0</v>
      </c>
      <c r="AK71" s="198">
        <v>65.67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1.92</v>
      </c>
      <c r="L72" s="198">
        <v>201.37</v>
      </c>
      <c r="M72" s="198">
        <v>27.07</v>
      </c>
      <c r="N72" s="198">
        <v>34.75</v>
      </c>
      <c r="O72" s="198">
        <v>0</v>
      </c>
      <c r="P72" s="198">
        <v>30.59</v>
      </c>
      <c r="Q72" s="198">
        <v>6.41</v>
      </c>
      <c r="R72" s="198">
        <v>12.48</v>
      </c>
      <c r="S72" s="198">
        <v>7.77</v>
      </c>
      <c r="T72" s="198">
        <v>0</v>
      </c>
      <c r="U72" s="198">
        <v>24.65</v>
      </c>
      <c r="V72" s="198">
        <v>4.62</v>
      </c>
      <c r="W72" s="198">
        <v>13.65</v>
      </c>
      <c r="X72" s="198">
        <v>43.4</v>
      </c>
      <c r="Y72" s="198">
        <v>0</v>
      </c>
      <c r="Z72" s="198">
        <v>79.61</v>
      </c>
      <c r="AA72" s="198">
        <v>25.89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17</v>
      </c>
      <c r="AJ72" s="198">
        <v>0</v>
      </c>
      <c r="AK72" s="198">
        <v>65.459999999999994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1.92</v>
      </c>
      <c r="L73" s="198">
        <v>201.37</v>
      </c>
      <c r="M73" s="198">
        <v>27.07</v>
      </c>
      <c r="N73" s="198">
        <v>34.75</v>
      </c>
      <c r="O73" s="198">
        <v>0</v>
      </c>
      <c r="P73" s="198">
        <v>30.59</v>
      </c>
      <c r="Q73" s="198">
        <v>6.41</v>
      </c>
      <c r="R73" s="198">
        <v>12.48</v>
      </c>
      <c r="S73" s="198">
        <v>7.77</v>
      </c>
      <c r="T73" s="198">
        <v>0</v>
      </c>
      <c r="U73" s="198">
        <v>24.65</v>
      </c>
      <c r="V73" s="198">
        <v>4.62</v>
      </c>
      <c r="W73" s="198">
        <v>13.65</v>
      </c>
      <c r="X73" s="198">
        <v>43.4</v>
      </c>
      <c r="Y73" s="198">
        <v>0</v>
      </c>
      <c r="Z73" s="198">
        <v>79.61</v>
      </c>
      <c r="AA73" s="198">
        <v>25.89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17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1.92</v>
      </c>
      <c r="L74" s="198">
        <v>249.32</v>
      </c>
      <c r="M74" s="198">
        <v>27.07</v>
      </c>
      <c r="N74" s="198">
        <v>34.75</v>
      </c>
      <c r="O74" s="198">
        <v>0</v>
      </c>
      <c r="P74" s="198">
        <v>30.59</v>
      </c>
      <c r="Q74" s="198">
        <v>0</v>
      </c>
      <c r="R74" s="198">
        <v>0</v>
      </c>
      <c r="S74" s="198">
        <v>0</v>
      </c>
      <c r="T74" s="198">
        <v>0</v>
      </c>
      <c r="U74" s="198">
        <v>24.65</v>
      </c>
      <c r="V74" s="198">
        <v>4.62</v>
      </c>
      <c r="W74" s="198">
        <v>13.65</v>
      </c>
      <c r="X74" s="198">
        <v>43.4</v>
      </c>
      <c r="Y74" s="198">
        <v>0</v>
      </c>
      <c r="Z74" s="198">
        <v>79.61</v>
      </c>
      <c r="AA74" s="198">
        <v>6.71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17</v>
      </c>
      <c r="AJ74" s="198">
        <v>0</v>
      </c>
      <c r="AK74" s="198">
        <v>65.459999999999994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372.06</v>
      </c>
      <c r="M75" s="198">
        <v>27.07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12.48</v>
      </c>
      <c r="S75" s="198">
        <v>7.77</v>
      </c>
      <c r="T75" s="198">
        <v>0</v>
      </c>
      <c r="U75" s="198">
        <v>24.65</v>
      </c>
      <c r="V75" s="198">
        <v>4.62</v>
      </c>
      <c r="W75" s="198">
        <v>13.65</v>
      </c>
      <c r="X75" s="198">
        <v>43.4</v>
      </c>
      <c r="Y75" s="198">
        <v>0</v>
      </c>
      <c r="Z75" s="198">
        <v>79.61</v>
      </c>
      <c r="AA75" s="198">
        <v>25.89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17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372.06</v>
      </c>
      <c r="M76" s="198">
        <v>27.07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12.48</v>
      </c>
      <c r="S76" s="198">
        <v>7.77</v>
      </c>
      <c r="T76" s="198">
        <v>0</v>
      </c>
      <c r="U76" s="198">
        <v>24.65</v>
      </c>
      <c r="V76" s="198">
        <v>4.62</v>
      </c>
      <c r="W76" s="198">
        <v>13.65</v>
      </c>
      <c r="X76" s="198">
        <v>43.4</v>
      </c>
      <c r="Y76" s="198">
        <v>0</v>
      </c>
      <c r="Z76" s="198">
        <v>79.61</v>
      </c>
      <c r="AA76" s="198">
        <v>25.89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17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372.06</v>
      </c>
      <c r="M77" s="198">
        <v>27.07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12.48</v>
      </c>
      <c r="S77" s="198">
        <v>7.77</v>
      </c>
      <c r="T77" s="198">
        <v>0</v>
      </c>
      <c r="U77" s="198">
        <v>24.65</v>
      </c>
      <c r="V77" s="198">
        <v>4.62</v>
      </c>
      <c r="W77" s="198">
        <v>13.65</v>
      </c>
      <c r="X77" s="198">
        <v>43.4</v>
      </c>
      <c r="Y77" s="198">
        <v>0</v>
      </c>
      <c r="Z77" s="198">
        <v>79.61</v>
      </c>
      <c r="AA77" s="198">
        <v>25.89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17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372.06</v>
      </c>
      <c r="M78" s="198">
        <v>27.07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12.48</v>
      </c>
      <c r="S78" s="198">
        <v>7.77</v>
      </c>
      <c r="T78" s="198">
        <v>0</v>
      </c>
      <c r="U78" s="198">
        <v>24.65</v>
      </c>
      <c r="V78" s="198">
        <v>4.62</v>
      </c>
      <c r="W78" s="198">
        <v>13.65</v>
      </c>
      <c r="X78" s="198">
        <v>43.4</v>
      </c>
      <c r="Y78" s="198">
        <v>0</v>
      </c>
      <c r="Z78" s="198">
        <v>79.61</v>
      </c>
      <c r="AA78" s="198">
        <v>25.89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17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372.06</v>
      </c>
      <c r="M79" s="198">
        <v>27.07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12.48</v>
      </c>
      <c r="S79" s="198">
        <v>7.77</v>
      </c>
      <c r="T79" s="198">
        <v>0</v>
      </c>
      <c r="U79" s="198">
        <v>24.65</v>
      </c>
      <c r="V79" s="198">
        <v>4.62</v>
      </c>
      <c r="W79" s="198">
        <v>13.65</v>
      </c>
      <c r="X79" s="198">
        <v>43.4</v>
      </c>
      <c r="Y79" s="198">
        <v>0</v>
      </c>
      <c r="Z79" s="198">
        <v>79.61</v>
      </c>
      <c r="AA79" s="198">
        <v>25.89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17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372.06</v>
      </c>
      <c r="M80" s="198">
        <v>27.07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12.48</v>
      </c>
      <c r="S80" s="198">
        <v>7.77</v>
      </c>
      <c r="T80" s="198">
        <v>0</v>
      </c>
      <c r="U80" s="198">
        <v>24.65</v>
      </c>
      <c r="V80" s="198">
        <v>4.62</v>
      </c>
      <c r="W80" s="198">
        <v>13.65</v>
      </c>
      <c r="X80" s="198">
        <v>43.4</v>
      </c>
      <c r="Y80" s="198">
        <v>0</v>
      </c>
      <c r="Z80" s="198">
        <v>79.61</v>
      </c>
      <c r="AA80" s="198">
        <v>25.89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17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27.07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12.48</v>
      </c>
      <c r="S81" s="198">
        <v>7.77</v>
      </c>
      <c r="T81" s="198">
        <v>0</v>
      </c>
      <c r="U81" s="198">
        <v>24.65</v>
      </c>
      <c r="V81" s="198">
        <v>6.1</v>
      </c>
      <c r="W81" s="198">
        <v>13.65</v>
      </c>
      <c r="X81" s="198">
        <v>43.4</v>
      </c>
      <c r="Y81" s="198">
        <v>0</v>
      </c>
      <c r="Z81" s="198">
        <v>79.61</v>
      </c>
      <c r="AA81" s="198">
        <v>25.89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17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27.07</v>
      </c>
      <c r="N82" s="198">
        <v>34.75</v>
      </c>
      <c r="O82" s="198">
        <v>0</v>
      </c>
      <c r="P82" s="198">
        <v>30.59</v>
      </c>
      <c r="Q82" s="198">
        <v>6.41</v>
      </c>
      <c r="R82" s="198">
        <v>12.48</v>
      </c>
      <c r="S82" s="198">
        <v>7.77</v>
      </c>
      <c r="T82" s="198">
        <v>0</v>
      </c>
      <c r="U82" s="198">
        <v>24.65</v>
      </c>
      <c r="V82" s="198">
        <v>6.1</v>
      </c>
      <c r="W82" s="198">
        <v>13.65</v>
      </c>
      <c r="X82" s="198">
        <v>43.4</v>
      </c>
      <c r="Y82" s="198">
        <v>0</v>
      </c>
      <c r="Z82" s="198">
        <v>79.61</v>
      </c>
      <c r="AA82" s="198">
        <v>25.89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17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27.07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12.48</v>
      </c>
      <c r="S83" s="198">
        <v>7.77</v>
      </c>
      <c r="T83" s="198">
        <v>0</v>
      </c>
      <c r="U83" s="198">
        <v>24.65</v>
      </c>
      <c r="V83" s="198">
        <v>6.1</v>
      </c>
      <c r="W83" s="198">
        <v>13.65</v>
      </c>
      <c r="X83" s="198">
        <v>43.4</v>
      </c>
      <c r="Y83" s="198">
        <v>0</v>
      </c>
      <c r="Z83" s="198">
        <v>79.61</v>
      </c>
      <c r="AA83" s="198">
        <v>25.89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17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27.07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12.48</v>
      </c>
      <c r="S84" s="198">
        <v>7.77</v>
      </c>
      <c r="T84" s="198">
        <v>0</v>
      </c>
      <c r="U84" s="198">
        <v>24.65</v>
      </c>
      <c r="V84" s="198">
        <v>6.1</v>
      </c>
      <c r="W84" s="198">
        <v>13.65</v>
      </c>
      <c r="X84" s="198">
        <v>43.4</v>
      </c>
      <c r="Y84" s="198">
        <v>0</v>
      </c>
      <c r="Z84" s="198">
        <v>79.61</v>
      </c>
      <c r="AA84" s="198">
        <v>25.89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17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372.05</v>
      </c>
      <c r="M85" s="198">
        <v>27.07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24.65</v>
      </c>
      <c r="V85" s="198">
        <v>6.1</v>
      </c>
      <c r="W85" s="198">
        <v>13.65</v>
      </c>
      <c r="X85" s="198">
        <v>43.4</v>
      </c>
      <c r="Y85" s="198">
        <v>0</v>
      </c>
      <c r="Z85" s="198">
        <v>79.61</v>
      </c>
      <c r="AA85" s="198">
        <v>25.89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17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1.92</v>
      </c>
      <c r="L86" s="198">
        <v>249.31</v>
      </c>
      <c r="M86" s="198">
        <v>27.07</v>
      </c>
      <c r="N86" s="198">
        <v>34.75</v>
      </c>
      <c r="O86" s="198">
        <v>0</v>
      </c>
      <c r="P86" s="198">
        <v>30.59</v>
      </c>
      <c r="Q86" s="198">
        <v>0</v>
      </c>
      <c r="R86" s="198">
        <v>0</v>
      </c>
      <c r="S86" s="198">
        <v>0</v>
      </c>
      <c r="T86" s="198">
        <v>0</v>
      </c>
      <c r="U86" s="198">
        <v>24.65</v>
      </c>
      <c r="V86" s="198">
        <v>6.09</v>
      </c>
      <c r="W86" s="198">
        <v>13.65</v>
      </c>
      <c r="X86" s="198">
        <v>43.4</v>
      </c>
      <c r="Y86" s="198">
        <v>0</v>
      </c>
      <c r="Z86" s="198">
        <v>79.61</v>
      </c>
      <c r="AA86" s="198">
        <v>6.71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17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1.92</v>
      </c>
      <c r="L87" s="198">
        <v>201.37</v>
      </c>
      <c r="M87" s="198">
        <v>27.07</v>
      </c>
      <c r="N87" s="198">
        <v>34.75</v>
      </c>
      <c r="O87" s="198">
        <v>0</v>
      </c>
      <c r="P87" s="198">
        <v>30.59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24.65</v>
      </c>
      <c r="V87" s="198">
        <v>6.09</v>
      </c>
      <c r="W87" s="198">
        <v>13.65</v>
      </c>
      <c r="X87" s="198">
        <v>43.4</v>
      </c>
      <c r="Y87" s="198">
        <v>0</v>
      </c>
      <c r="Z87" s="198">
        <v>79.61</v>
      </c>
      <c r="AA87" s="198">
        <v>25.89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1.92</v>
      </c>
      <c r="L88" s="198">
        <v>201.37</v>
      </c>
      <c r="M88" s="198">
        <v>27.07</v>
      </c>
      <c r="N88" s="198">
        <v>34.75</v>
      </c>
      <c r="O88" s="198">
        <v>0</v>
      </c>
      <c r="P88" s="198">
        <v>30.59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24.65</v>
      </c>
      <c r="V88" s="198">
        <v>6.09</v>
      </c>
      <c r="W88" s="198">
        <v>13.65</v>
      </c>
      <c r="X88" s="198">
        <v>43.4</v>
      </c>
      <c r="Y88" s="198">
        <v>0</v>
      </c>
      <c r="Z88" s="198">
        <v>79.61</v>
      </c>
      <c r="AA88" s="198">
        <v>25.89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17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1.92</v>
      </c>
      <c r="L89" s="198">
        <v>201.37</v>
      </c>
      <c r="M89" s="198">
        <v>27.07</v>
      </c>
      <c r="N89" s="198">
        <v>34.75</v>
      </c>
      <c r="O89" s="198">
        <v>0</v>
      </c>
      <c r="P89" s="198">
        <v>30.59</v>
      </c>
      <c r="Q89" s="198">
        <v>1.92</v>
      </c>
      <c r="R89" s="198">
        <v>4.79</v>
      </c>
      <c r="S89" s="198">
        <v>2.88</v>
      </c>
      <c r="T89" s="198">
        <v>0</v>
      </c>
      <c r="U89" s="198">
        <v>24.65</v>
      </c>
      <c r="V89" s="198">
        <v>0</v>
      </c>
      <c r="W89" s="198">
        <v>3.88</v>
      </c>
      <c r="X89" s="198">
        <v>43.4</v>
      </c>
      <c r="Y89" s="198">
        <v>0</v>
      </c>
      <c r="Z89" s="198">
        <v>79.61</v>
      </c>
      <c r="AA89" s="198">
        <v>6.71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17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1.92</v>
      </c>
      <c r="L90" s="198">
        <v>201.37</v>
      </c>
      <c r="M90" s="198">
        <v>27.07</v>
      </c>
      <c r="N90" s="198">
        <v>34.75</v>
      </c>
      <c r="O90" s="198">
        <v>0</v>
      </c>
      <c r="P90" s="198">
        <v>30.59</v>
      </c>
      <c r="Q90" s="198">
        <v>1.92</v>
      </c>
      <c r="R90" s="198">
        <v>4.79</v>
      </c>
      <c r="S90" s="198">
        <v>2.88</v>
      </c>
      <c r="T90" s="198">
        <v>0</v>
      </c>
      <c r="U90" s="198">
        <v>24.65</v>
      </c>
      <c r="V90" s="198">
        <v>0.79</v>
      </c>
      <c r="W90" s="198">
        <v>3.84</v>
      </c>
      <c r="X90" s="198">
        <v>43.4</v>
      </c>
      <c r="Y90" s="198">
        <v>0</v>
      </c>
      <c r="Z90" s="198">
        <v>38.36</v>
      </c>
      <c r="AA90" s="198">
        <v>6.71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17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1.92</v>
      </c>
      <c r="L91" s="198">
        <v>201.37</v>
      </c>
      <c r="M91" s="198">
        <v>27.07</v>
      </c>
      <c r="N91" s="198">
        <v>34.75</v>
      </c>
      <c r="O91" s="198">
        <v>0</v>
      </c>
      <c r="P91" s="198">
        <v>30.59</v>
      </c>
      <c r="Q91" s="198">
        <v>1.92</v>
      </c>
      <c r="R91" s="198">
        <v>4.79</v>
      </c>
      <c r="S91" s="198">
        <v>2.88</v>
      </c>
      <c r="T91" s="198">
        <v>0</v>
      </c>
      <c r="U91" s="198">
        <v>24.65</v>
      </c>
      <c r="V91" s="198">
        <v>0.97</v>
      </c>
      <c r="W91" s="198">
        <v>3.84</v>
      </c>
      <c r="X91" s="198">
        <v>43.4</v>
      </c>
      <c r="Y91" s="198">
        <v>0</v>
      </c>
      <c r="Z91" s="198">
        <v>43.15</v>
      </c>
      <c r="AA91" s="198">
        <v>6.71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17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1.92</v>
      </c>
      <c r="L92" s="198">
        <v>201.37</v>
      </c>
      <c r="M92" s="198">
        <v>27.07</v>
      </c>
      <c r="N92" s="198">
        <v>34.75</v>
      </c>
      <c r="O92" s="198">
        <v>0</v>
      </c>
      <c r="P92" s="198">
        <v>30.59</v>
      </c>
      <c r="Q92" s="198">
        <v>1.92</v>
      </c>
      <c r="R92" s="198">
        <v>4.79</v>
      </c>
      <c r="S92" s="198">
        <v>2.88</v>
      </c>
      <c r="T92" s="198">
        <v>0</v>
      </c>
      <c r="U92" s="198">
        <v>24.65</v>
      </c>
      <c r="V92" s="198">
        <v>0.97</v>
      </c>
      <c r="W92" s="198">
        <v>3.84</v>
      </c>
      <c r="X92" s="198">
        <v>19.18</v>
      </c>
      <c r="Y92" s="198">
        <v>0</v>
      </c>
      <c r="Z92" s="198">
        <v>38.36</v>
      </c>
      <c r="AA92" s="198">
        <v>6.71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17</v>
      </c>
      <c r="AJ92" s="198">
        <v>0</v>
      </c>
      <c r="AK92" s="198">
        <v>50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1.92</v>
      </c>
      <c r="L93" s="198">
        <v>201.37</v>
      </c>
      <c r="M93" s="198">
        <v>27.07</v>
      </c>
      <c r="N93" s="198">
        <v>34.75</v>
      </c>
      <c r="O93" s="198">
        <v>0</v>
      </c>
      <c r="P93" s="198">
        <v>0</v>
      </c>
      <c r="Q93" s="198">
        <v>1.92</v>
      </c>
      <c r="R93" s="198">
        <v>4.79</v>
      </c>
      <c r="S93" s="198">
        <v>2.88</v>
      </c>
      <c r="T93" s="198">
        <v>0</v>
      </c>
      <c r="U93" s="198">
        <v>24.65</v>
      </c>
      <c r="V93" s="198">
        <v>1.05</v>
      </c>
      <c r="W93" s="198">
        <v>3.84</v>
      </c>
      <c r="X93" s="198">
        <v>19.18</v>
      </c>
      <c r="Y93" s="198">
        <v>0</v>
      </c>
      <c r="Z93" s="198">
        <v>38.36</v>
      </c>
      <c r="AA93" s="198">
        <v>6.71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17</v>
      </c>
      <c r="AJ93" s="198">
        <v>0</v>
      </c>
      <c r="AK93" s="198">
        <v>49.94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1.92</v>
      </c>
      <c r="L94" s="198">
        <v>201.37</v>
      </c>
      <c r="M94" s="198">
        <v>27.07</v>
      </c>
      <c r="N94" s="198">
        <v>34.75</v>
      </c>
      <c r="O94" s="198">
        <v>0</v>
      </c>
      <c r="P94" s="198">
        <v>0</v>
      </c>
      <c r="Q94" s="198">
        <v>1.92</v>
      </c>
      <c r="R94" s="198">
        <v>4.79</v>
      </c>
      <c r="S94" s="198">
        <v>2.88</v>
      </c>
      <c r="T94" s="198">
        <v>0</v>
      </c>
      <c r="U94" s="198">
        <v>24.65</v>
      </c>
      <c r="V94" s="198">
        <v>1.05</v>
      </c>
      <c r="W94" s="198">
        <v>3.84</v>
      </c>
      <c r="X94" s="198">
        <v>19.18</v>
      </c>
      <c r="Y94" s="198">
        <v>0</v>
      </c>
      <c r="Z94" s="198">
        <v>38.36</v>
      </c>
      <c r="AA94" s="198">
        <v>6.71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17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1.92</v>
      </c>
      <c r="L95" s="198">
        <v>201.37</v>
      </c>
      <c r="M95" s="198">
        <v>27.07</v>
      </c>
      <c r="N95" s="198">
        <v>34.75</v>
      </c>
      <c r="O95" s="198">
        <v>0</v>
      </c>
      <c r="P95" s="198">
        <v>0</v>
      </c>
      <c r="Q95" s="198">
        <v>1.92</v>
      </c>
      <c r="R95" s="198">
        <v>4.79</v>
      </c>
      <c r="S95" s="198">
        <v>2.88</v>
      </c>
      <c r="T95" s="198">
        <v>0</v>
      </c>
      <c r="U95" s="198">
        <v>24.65</v>
      </c>
      <c r="V95" s="198">
        <v>0.98</v>
      </c>
      <c r="W95" s="198">
        <v>3.84</v>
      </c>
      <c r="X95" s="198">
        <v>19.18</v>
      </c>
      <c r="Y95" s="198">
        <v>0</v>
      </c>
      <c r="Z95" s="198">
        <v>38.36</v>
      </c>
      <c r="AA95" s="198">
        <v>6.71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17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4.33</v>
      </c>
      <c r="L96" s="198">
        <v>201.37</v>
      </c>
      <c r="M96" s="198">
        <v>27.07</v>
      </c>
      <c r="N96" s="198">
        <v>34.75</v>
      </c>
      <c r="O96" s="198">
        <v>0</v>
      </c>
      <c r="P96" s="198">
        <v>0</v>
      </c>
      <c r="Q96" s="198">
        <v>3.46</v>
      </c>
      <c r="R96" s="198">
        <v>4.82</v>
      </c>
      <c r="S96" s="198">
        <v>4.03</v>
      </c>
      <c r="T96" s="198">
        <v>0</v>
      </c>
      <c r="U96" s="198">
        <v>24.65</v>
      </c>
      <c r="V96" s="198">
        <v>0.98</v>
      </c>
      <c r="W96" s="198">
        <v>3.84</v>
      </c>
      <c r="X96" s="198">
        <v>19.18</v>
      </c>
      <c r="Y96" s="198">
        <v>0</v>
      </c>
      <c r="Z96" s="198">
        <v>38.36</v>
      </c>
      <c r="AA96" s="198">
        <v>6.71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17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4.33</v>
      </c>
      <c r="L97" s="198">
        <v>201.37</v>
      </c>
      <c r="M97" s="198">
        <v>27.07</v>
      </c>
      <c r="N97" s="198">
        <v>34.75</v>
      </c>
      <c r="O97" s="198">
        <v>0</v>
      </c>
      <c r="P97" s="198">
        <v>0</v>
      </c>
      <c r="Q97" s="198">
        <v>3.46</v>
      </c>
      <c r="R97" s="198">
        <v>5.0999999999999996</v>
      </c>
      <c r="S97" s="198">
        <v>4.03</v>
      </c>
      <c r="T97" s="198">
        <v>0</v>
      </c>
      <c r="U97" s="198">
        <v>24.65</v>
      </c>
      <c r="V97" s="198">
        <v>0.98</v>
      </c>
      <c r="W97" s="198">
        <v>3.84</v>
      </c>
      <c r="X97" s="198">
        <v>19.18</v>
      </c>
      <c r="Y97" s="198">
        <v>0</v>
      </c>
      <c r="Z97" s="198">
        <v>38.36</v>
      </c>
      <c r="AA97" s="198">
        <v>6.71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17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4.33</v>
      </c>
      <c r="L98" s="198">
        <v>201.37</v>
      </c>
      <c r="M98" s="198">
        <v>27.07</v>
      </c>
      <c r="N98" s="198">
        <v>34.75</v>
      </c>
      <c r="O98" s="198">
        <v>0</v>
      </c>
      <c r="P98" s="198">
        <v>0</v>
      </c>
      <c r="Q98" s="198">
        <v>3.46</v>
      </c>
      <c r="R98" s="198">
        <v>5.0999999999999996</v>
      </c>
      <c r="S98" s="198">
        <v>4.03</v>
      </c>
      <c r="T98" s="198">
        <v>0</v>
      </c>
      <c r="U98" s="198">
        <v>24.65</v>
      </c>
      <c r="V98" s="198">
        <v>0.98</v>
      </c>
      <c r="W98" s="198">
        <v>3.84</v>
      </c>
      <c r="X98" s="198">
        <v>19.18</v>
      </c>
      <c r="Y98" s="198">
        <v>0</v>
      </c>
      <c r="Z98" s="198">
        <v>38.36</v>
      </c>
      <c r="AA98" s="198">
        <v>6.71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17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0.11401500000000005</v>
      </c>
      <c r="L99">
        <f t="shared" si="0"/>
        <v>6.3134124999999948</v>
      </c>
      <c r="M99">
        <f t="shared" si="0"/>
        <v>0.65203000000000044</v>
      </c>
      <c r="N99">
        <f t="shared" si="0"/>
        <v>0.83399999999999996</v>
      </c>
      <c r="O99">
        <f t="shared" si="0"/>
        <v>0</v>
      </c>
      <c r="P99">
        <f t="shared" si="0"/>
        <v>0.50664499999999946</v>
      </c>
      <c r="Q99">
        <f t="shared" si="0"/>
        <v>0.10602750000000018</v>
      </c>
      <c r="R99">
        <f t="shared" si="0"/>
        <v>0.2097</v>
      </c>
      <c r="S99">
        <f t="shared" si="0"/>
        <v>0.13073999999999988</v>
      </c>
      <c r="T99">
        <f t="shared" si="0"/>
        <v>0</v>
      </c>
      <c r="U99">
        <f t="shared" si="0"/>
        <v>0.59160000000000101</v>
      </c>
      <c r="V99">
        <f t="shared" si="0"/>
        <v>9.062000000000002E-2</v>
      </c>
      <c r="W99">
        <f t="shared" si="0"/>
        <v>0.21597499999999997</v>
      </c>
      <c r="X99">
        <f t="shared" si="0"/>
        <v>0.85453500000000071</v>
      </c>
      <c r="Y99">
        <f t="shared" si="0"/>
        <v>0</v>
      </c>
      <c r="Z99">
        <f t="shared" si="0"/>
        <v>1.5548674999999981</v>
      </c>
      <c r="AA99">
        <f t="shared" si="0"/>
        <v>0.38395000000000046</v>
      </c>
      <c r="AB99">
        <f t="shared" si="0"/>
        <v>0</v>
      </c>
      <c r="AC99">
        <f t="shared" si="0"/>
        <v>0.36213499999999998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0.41299999999999998</v>
      </c>
      <c r="AJ99">
        <f t="shared" si="0"/>
        <v>0</v>
      </c>
      <c r="AK99">
        <f t="shared" si="0"/>
        <v>1.4584600000000003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9.894E-2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44583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25.53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25.53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25.53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25.53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25.53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25.53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25.53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25.53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25.53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25.53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25.53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25.53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25.53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25.53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25.53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25.53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25.53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25.53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25.53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25.53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24.35</v>
      </c>
      <c r="AJ27" s="198">
        <v>0</v>
      </c>
      <c r="AK27" s="198">
        <v>26.42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25.53</v>
      </c>
      <c r="AJ28" s="198">
        <v>0</v>
      </c>
      <c r="AK28" s="198">
        <v>26.34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25.53</v>
      </c>
      <c r="AJ29" s="198">
        <v>0</v>
      </c>
      <c r="AK29" s="198">
        <v>21.84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25.53</v>
      </c>
      <c r="AJ30" s="198">
        <v>0</v>
      </c>
      <c r="AK30" s="198">
        <v>21.84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25.53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25.53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24.35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25.53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25.53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25.53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1.4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17.45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24.35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25.53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25.53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25.53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25.53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24.35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25.53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25.53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25.53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25.53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25.53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25.53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25.53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25.53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25.53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25.53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25.53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25.53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25.53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25.53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25.53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25.53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25.53</v>
      </c>
      <c r="AJ62" s="198">
        <v>0</v>
      </c>
      <c r="AK62" s="198">
        <v>26.34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25.53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25.53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25.53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25.53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25.53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25.53</v>
      </c>
      <c r="AJ68" s="198">
        <v>0</v>
      </c>
      <c r="AK68" s="198">
        <v>21.98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25.53</v>
      </c>
      <c r="AJ69" s="198">
        <v>0</v>
      </c>
      <c r="AK69" s="198">
        <v>21.77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25.53</v>
      </c>
      <c r="AJ70" s="198">
        <v>0</v>
      </c>
      <c r="AK70" s="198">
        <v>21.7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25.53</v>
      </c>
      <c r="AJ71" s="198">
        <v>0</v>
      </c>
      <c r="AK71" s="198">
        <v>21.7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25.53</v>
      </c>
      <c r="AJ72" s="198">
        <v>0</v>
      </c>
      <c r="AK72" s="198">
        <v>21.63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25.53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25.53</v>
      </c>
      <c r="AJ74" s="198">
        <v>0</v>
      </c>
      <c r="AK74" s="198">
        <v>21.63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25.53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25.53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25.53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25.53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25.53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25.53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25.53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25.53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25.53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25.53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25.53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25.53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25.53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25.53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25.53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25.53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25.53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25.53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25.53</v>
      </c>
      <c r="AJ93" s="198">
        <v>0</v>
      </c>
      <c r="AK93" s="198">
        <v>27.97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25.53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25.53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25.53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25.53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25.53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4.9750000000000086E-2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0.60952000000000028</v>
      </c>
      <c r="AJ99">
        <f t="shared" si="0"/>
        <v>0</v>
      </c>
      <c r="AK99">
        <f t="shared" si="0"/>
        <v>0.61942249999999976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5.1100000000000003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5.1100000000000003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5.1100000000000003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5.1100000000000003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5.1100000000000003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5.1100000000000003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5.1100000000000003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5.1100000000000003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5.1100000000000003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5.1100000000000003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5.1100000000000003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5.1100000000000003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5.1100000000000003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5.1100000000000003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5.1100000000000003</v>
      </c>
      <c r="AJ21" s="198">
        <v>0</v>
      </c>
      <c r="AK21" s="198">
        <v>10.82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5.1100000000000003</v>
      </c>
      <c r="AJ22" s="198">
        <v>0</v>
      </c>
      <c r="AK22" s="198">
        <v>10.82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5.1100000000000003</v>
      </c>
      <c r="AJ23" s="198">
        <v>0</v>
      </c>
      <c r="AK23" s="198">
        <v>11.82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5.1100000000000003</v>
      </c>
      <c r="AJ24" s="198">
        <v>0</v>
      </c>
      <c r="AK24" s="198">
        <v>12.82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19.82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5.1100000000000003</v>
      </c>
      <c r="AJ26" s="198">
        <v>0</v>
      </c>
      <c r="AK26" s="198">
        <v>12.82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6.44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5.1100000000000003</v>
      </c>
      <c r="AJ28" s="198">
        <v>0</v>
      </c>
      <c r="AK28" s="198">
        <v>7.36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5.1100000000000003</v>
      </c>
      <c r="AJ29" s="198">
        <v>0</v>
      </c>
      <c r="AK29" s="198">
        <v>9.33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5.1100000000000003</v>
      </c>
      <c r="AJ30" s="198">
        <v>0</v>
      </c>
      <c r="AK30" s="198">
        <v>9.33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5.1100000000000003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5.1100000000000003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5.1100000000000003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5.1100000000000003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5.1100000000000003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5.1100000000000003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3.63</v>
      </c>
      <c r="AH38" s="198">
        <v>0</v>
      </c>
      <c r="AI38" s="198">
        <v>5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5.1100000000000003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5.1100000000000003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5.1100000000000003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5.1100000000000003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5.1100000000000003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5.1100000000000003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5.1100000000000003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5.1100000000000003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5.1100000000000003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5.1100000000000003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5.1100000000000003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5.1100000000000003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5.1100000000000003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5.1100000000000003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5.1100000000000003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5.1100000000000003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5.1100000000000003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5.1100000000000003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5.1100000000000003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5.1100000000000003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5.1100000000000003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5.1100000000000003</v>
      </c>
      <c r="AJ62" s="198">
        <v>0</v>
      </c>
      <c r="AK62" s="198">
        <v>7.36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5.1100000000000003</v>
      </c>
      <c r="AJ63" s="198">
        <v>0</v>
      </c>
      <c r="AK63" s="198">
        <v>8.27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5.1100000000000003</v>
      </c>
      <c r="AJ64" s="198">
        <v>0</v>
      </c>
      <c r="AK64" s="198">
        <v>8.27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5.1100000000000003</v>
      </c>
      <c r="AJ65" s="198">
        <v>0</v>
      </c>
      <c r="AK65" s="198">
        <v>8.27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5.1100000000000003</v>
      </c>
      <c r="AJ66" s="198">
        <v>0</v>
      </c>
      <c r="AK66" s="198">
        <v>8.27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5.1100000000000003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5.1100000000000003</v>
      </c>
      <c r="AJ68" s="198">
        <v>0</v>
      </c>
      <c r="AK68" s="198">
        <v>7.48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5.1100000000000003</v>
      </c>
      <c r="AJ69" s="198">
        <v>0</v>
      </c>
      <c r="AK69" s="198">
        <v>10.24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5.1100000000000003</v>
      </c>
      <c r="AJ70" s="198">
        <v>0</v>
      </c>
      <c r="AK70" s="198">
        <v>11.16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5.1100000000000003</v>
      </c>
      <c r="AJ71" s="198">
        <v>0</v>
      </c>
      <c r="AK71" s="198">
        <v>11.16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5.1100000000000003</v>
      </c>
      <c r="AJ72" s="198">
        <v>0</v>
      </c>
      <c r="AK72" s="198">
        <v>12.06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5.1100000000000003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5.1100000000000003</v>
      </c>
      <c r="AJ74" s="198">
        <v>0</v>
      </c>
      <c r="AK74" s="198">
        <v>12.06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5.1100000000000003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5.1100000000000003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5.1100000000000003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5.1100000000000003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5.1100000000000003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5.1100000000000003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5.1100000000000003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5.1100000000000003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5.1100000000000003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5.1100000000000003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5.1100000000000003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5.1100000000000003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5.1100000000000003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5.1100000000000003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5.1100000000000003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5.1100000000000003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5.1100000000000003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5.1100000000000003</v>
      </c>
      <c r="AJ92" s="198">
        <v>0</v>
      </c>
      <c r="AK92" s="198">
        <v>7.82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5.1100000000000003</v>
      </c>
      <c r="AJ93" s="198">
        <v>0</v>
      </c>
      <c r="AK93" s="198">
        <v>8.81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5.1100000000000003</v>
      </c>
      <c r="AJ94" s="198">
        <v>0</v>
      </c>
      <c r="AK94" s="198">
        <v>7.82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5.1100000000000003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5.1100000000000003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5.1100000000000003</v>
      </c>
      <c r="AJ97" s="198">
        <v>0</v>
      </c>
      <c r="AK97" s="198">
        <v>9.82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5.1100000000000003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8.7357499999999796E-2</v>
      </c>
      <c r="AH99">
        <f t="shared" si="0"/>
        <v>0</v>
      </c>
      <c r="AI99">
        <f t="shared" si="0"/>
        <v>0.12250250000000022</v>
      </c>
      <c r="AJ99">
        <f t="shared" si="0"/>
        <v>0</v>
      </c>
      <c r="AK99">
        <f t="shared" si="0"/>
        <v>0.21523499999999982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209.74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282.74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278.74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278.74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279.74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280.74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287.74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280.74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35.01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35.01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35.01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299.36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299.36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286.74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273.74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0.8945074999999999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7.0186350000000015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19.14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232.69</v>
      </c>
      <c r="L3" s="198">
        <v>11.04</v>
      </c>
      <c r="M3" s="198">
        <v>2.62</v>
      </c>
      <c r="N3" s="198">
        <v>2.13</v>
      </c>
      <c r="O3" s="198">
        <v>1.51</v>
      </c>
      <c r="P3" s="198">
        <v>0</v>
      </c>
      <c r="Q3" s="198">
        <v>4.58</v>
      </c>
      <c r="R3" s="198">
        <v>9.2200000000000006</v>
      </c>
      <c r="S3" s="198">
        <v>5.59</v>
      </c>
      <c r="T3" s="198">
        <v>0</v>
      </c>
      <c r="U3" s="198">
        <v>2.5499999999999998</v>
      </c>
      <c r="V3" s="198">
        <v>4.59</v>
      </c>
      <c r="W3" s="198">
        <v>11.75</v>
      </c>
      <c r="X3" s="198">
        <v>11.09</v>
      </c>
      <c r="Y3" s="198">
        <v>511.74</v>
      </c>
      <c r="Z3" s="198">
        <v>40.22</v>
      </c>
      <c r="AA3" s="198">
        <v>20.440000000000001</v>
      </c>
      <c r="AB3" s="198">
        <v>0</v>
      </c>
      <c r="AC3" s="198">
        <v>21.97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57.64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19.14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232.69</v>
      </c>
      <c r="L4" s="198">
        <v>11.04</v>
      </c>
      <c r="M4" s="198">
        <v>2.62</v>
      </c>
      <c r="N4" s="198">
        <v>2.13</v>
      </c>
      <c r="O4" s="198">
        <v>1.51</v>
      </c>
      <c r="P4" s="198">
        <v>0.84</v>
      </c>
      <c r="Q4" s="198">
        <v>4.58</v>
      </c>
      <c r="R4" s="198">
        <v>9.2200000000000006</v>
      </c>
      <c r="S4" s="198">
        <v>5.59</v>
      </c>
      <c r="T4" s="198">
        <v>0</v>
      </c>
      <c r="U4" s="198">
        <v>2.5499999999999998</v>
      </c>
      <c r="V4" s="198">
        <v>4.59</v>
      </c>
      <c r="W4" s="198">
        <v>11.75</v>
      </c>
      <c r="X4" s="198">
        <v>45.61</v>
      </c>
      <c r="Y4" s="198">
        <v>511.74</v>
      </c>
      <c r="Z4" s="198">
        <v>40.22</v>
      </c>
      <c r="AA4" s="198">
        <v>20.440000000000001</v>
      </c>
      <c r="AB4" s="198">
        <v>0</v>
      </c>
      <c r="AC4" s="198">
        <v>21.97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19.14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232.57</v>
      </c>
      <c r="L5" s="198">
        <v>11.04</v>
      </c>
      <c r="M5" s="198">
        <v>20.69</v>
      </c>
      <c r="N5" s="198">
        <v>3.94</v>
      </c>
      <c r="O5" s="198">
        <v>3.08</v>
      </c>
      <c r="P5" s="198">
        <v>13.83</v>
      </c>
      <c r="Q5" s="198">
        <v>4.58</v>
      </c>
      <c r="R5" s="198">
        <v>9.2200000000000006</v>
      </c>
      <c r="S5" s="198">
        <v>5.59</v>
      </c>
      <c r="T5" s="198">
        <v>0</v>
      </c>
      <c r="U5" s="198">
        <v>2.5499999999999998</v>
      </c>
      <c r="V5" s="198">
        <v>6.05</v>
      </c>
      <c r="W5" s="198">
        <v>11.75</v>
      </c>
      <c r="X5" s="198">
        <v>45.61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21.97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57.64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19.14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232.57</v>
      </c>
      <c r="L6" s="198">
        <v>11.04</v>
      </c>
      <c r="M6" s="198">
        <v>41.05</v>
      </c>
      <c r="N6" s="198">
        <v>12.57</v>
      </c>
      <c r="O6" s="198">
        <v>3.08</v>
      </c>
      <c r="P6" s="198">
        <v>13.83</v>
      </c>
      <c r="Q6" s="198">
        <v>4.58</v>
      </c>
      <c r="R6" s="198">
        <v>9.2200000000000006</v>
      </c>
      <c r="S6" s="198">
        <v>5.59</v>
      </c>
      <c r="T6" s="198">
        <v>0</v>
      </c>
      <c r="U6" s="198">
        <v>2.5499999999999998</v>
      </c>
      <c r="V6" s="198">
        <v>6.05</v>
      </c>
      <c r="W6" s="198">
        <v>11.75</v>
      </c>
      <c r="X6" s="198">
        <v>45.61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21.97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57.64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19.14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232.57</v>
      </c>
      <c r="L7" s="198">
        <v>11.04</v>
      </c>
      <c r="M7" s="198">
        <v>49.39</v>
      </c>
      <c r="N7" s="198">
        <v>31.74</v>
      </c>
      <c r="O7" s="198">
        <v>6.91</v>
      </c>
      <c r="P7" s="198">
        <v>13.83</v>
      </c>
      <c r="Q7" s="198">
        <v>4.58</v>
      </c>
      <c r="R7" s="198">
        <v>9.07</v>
      </c>
      <c r="S7" s="198">
        <v>5.59</v>
      </c>
      <c r="T7" s="198">
        <v>0</v>
      </c>
      <c r="U7" s="198">
        <v>2.5499999999999998</v>
      </c>
      <c r="V7" s="198">
        <v>4.54</v>
      </c>
      <c r="W7" s="198">
        <v>11.38</v>
      </c>
      <c r="X7" s="198">
        <v>45.47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21.97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57.64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19.14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232.57</v>
      </c>
      <c r="L8" s="198">
        <v>11.04</v>
      </c>
      <c r="M8" s="198">
        <v>49.39</v>
      </c>
      <c r="N8" s="198">
        <v>31.74</v>
      </c>
      <c r="O8" s="198">
        <v>28.01</v>
      </c>
      <c r="P8" s="198">
        <v>13.83</v>
      </c>
      <c r="Q8" s="198">
        <v>4.58</v>
      </c>
      <c r="R8" s="198">
        <v>9.07</v>
      </c>
      <c r="S8" s="198">
        <v>5.59</v>
      </c>
      <c r="T8" s="198">
        <v>0</v>
      </c>
      <c r="U8" s="198">
        <v>2.5499999999999998</v>
      </c>
      <c r="V8" s="198">
        <v>4.54</v>
      </c>
      <c r="W8" s="198">
        <v>11.38</v>
      </c>
      <c r="X8" s="198">
        <v>45.47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21.97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57.64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19.14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232.57</v>
      </c>
      <c r="L9" s="198">
        <v>11.04</v>
      </c>
      <c r="M9" s="198">
        <v>49.39</v>
      </c>
      <c r="N9" s="198">
        <v>31.74</v>
      </c>
      <c r="O9" s="198">
        <v>28.01</v>
      </c>
      <c r="P9" s="198">
        <v>13.83</v>
      </c>
      <c r="Q9" s="198">
        <v>4.58</v>
      </c>
      <c r="R9" s="198">
        <v>9.07</v>
      </c>
      <c r="S9" s="198">
        <v>5.59</v>
      </c>
      <c r="T9" s="198">
        <v>0</v>
      </c>
      <c r="U9" s="198">
        <v>2.5499999999999998</v>
      </c>
      <c r="V9" s="198">
        <v>4.53</v>
      </c>
      <c r="W9" s="198">
        <v>11.38</v>
      </c>
      <c r="X9" s="198">
        <v>45.47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21.97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57.64</v>
      </c>
      <c r="AJ9" s="198">
        <v>0</v>
      </c>
      <c r="AK9" s="198">
        <v>23.25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19.14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232.57</v>
      </c>
      <c r="L10" s="198">
        <v>11.04</v>
      </c>
      <c r="M10" s="198">
        <v>49.39</v>
      </c>
      <c r="N10" s="198">
        <v>31.74</v>
      </c>
      <c r="O10" s="198">
        <v>28.01</v>
      </c>
      <c r="P10" s="198">
        <v>13.83</v>
      </c>
      <c r="Q10" s="198">
        <v>4.58</v>
      </c>
      <c r="R10" s="198">
        <v>9.07</v>
      </c>
      <c r="S10" s="198">
        <v>5.59</v>
      </c>
      <c r="T10" s="198">
        <v>0</v>
      </c>
      <c r="U10" s="198">
        <v>2.5499999999999998</v>
      </c>
      <c r="V10" s="198">
        <v>4.54</v>
      </c>
      <c r="W10" s="198">
        <v>11.38</v>
      </c>
      <c r="X10" s="198">
        <v>45.47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21.97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57.64</v>
      </c>
      <c r="AJ10" s="198">
        <v>0</v>
      </c>
      <c r="AK10" s="198">
        <v>23.25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19.14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232.57</v>
      </c>
      <c r="L11" s="198">
        <v>11.04</v>
      </c>
      <c r="M11" s="198">
        <v>49.39</v>
      </c>
      <c r="N11" s="198">
        <v>27.91</v>
      </c>
      <c r="O11" s="198">
        <v>3.08</v>
      </c>
      <c r="P11" s="198">
        <v>13.83</v>
      </c>
      <c r="Q11" s="198">
        <v>4.58</v>
      </c>
      <c r="R11" s="198">
        <v>9.07</v>
      </c>
      <c r="S11" s="198">
        <v>5.59</v>
      </c>
      <c r="T11" s="198">
        <v>0</v>
      </c>
      <c r="U11" s="198">
        <v>2.5499999999999998</v>
      </c>
      <c r="V11" s="198">
        <v>4.53</v>
      </c>
      <c r="W11" s="198">
        <v>11.38</v>
      </c>
      <c r="X11" s="198">
        <v>45.26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21.97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57.64</v>
      </c>
      <c r="AJ11" s="198">
        <v>0</v>
      </c>
      <c r="AK11" s="198">
        <v>23.25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19.14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232.57</v>
      </c>
      <c r="L12" s="198">
        <v>11.04</v>
      </c>
      <c r="M12" s="198">
        <v>49.39</v>
      </c>
      <c r="N12" s="198">
        <v>31.74</v>
      </c>
      <c r="O12" s="198">
        <v>8.83</v>
      </c>
      <c r="P12" s="198">
        <v>13.83</v>
      </c>
      <c r="Q12" s="198">
        <v>4.58</v>
      </c>
      <c r="R12" s="198">
        <v>9.07</v>
      </c>
      <c r="S12" s="198">
        <v>5.59</v>
      </c>
      <c r="T12" s="198">
        <v>0</v>
      </c>
      <c r="U12" s="198">
        <v>2.5499999999999998</v>
      </c>
      <c r="V12" s="198">
        <v>4.53</v>
      </c>
      <c r="W12" s="198">
        <v>11.38</v>
      </c>
      <c r="X12" s="198">
        <v>38.74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21.97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57.64</v>
      </c>
      <c r="AJ12" s="198">
        <v>0</v>
      </c>
      <c r="AK12" s="198">
        <v>23.25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19.14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232.57</v>
      </c>
      <c r="L13" s="198">
        <v>11.04</v>
      </c>
      <c r="M13" s="198">
        <v>46.87</v>
      </c>
      <c r="N13" s="198">
        <v>31.74</v>
      </c>
      <c r="O13" s="198">
        <v>22.26</v>
      </c>
      <c r="P13" s="198">
        <v>13.83</v>
      </c>
      <c r="Q13" s="198">
        <v>4.58</v>
      </c>
      <c r="R13" s="198">
        <v>9.07</v>
      </c>
      <c r="S13" s="198">
        <v>5.59</v>
      </c>
      <c r="T13" s="198">
        <v>0</v>
      </c>
      <c r="U13" s="198">
        <v>2.5499999999999998</v>
      </c>
      <c r="V13" s="198">
        <v>4.53</v>
      </c>
      <c r="W13" s="198">
        <v>11.41</v>
      </c>
      <c r="X13" s="198">
        <v>38.21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21.97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57.64</v>
      </c>
      <c r="AJ13" s="198">
        <v>0</v>
      </c>
      <c r="AK13" s="198">
        <v>23.25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19.14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232.57</v>
      </c>
      <c r="L14" s="198">
        <v>11.04</v>
      </c>
      <c r="M14" s="198">
        <v>46.87</v>
      </c>
      <c r="N14" s="198">
        <v>31.74</v>
      </c>
      <c r="O14" s="198">
        <v>28.01</v>
      </c>
      <c r="P14" s="198">
        <v>13.83</v>
      </c>
      <c r="Q14" s="198">
        <v>4.58</v>
      </c>
      <c r="R14" s="198">
        <v>9.07</v>
      </c>
      <c r="S14" s="198">
        <v>5.59</v>
      </c>
      <c r="T14" s="198">
        <v>0</v>
      </c>
      <c r="U14" s="198">
        <v>2.5499999999999998</v>
      </c>
      <c r="V14" s="198">
        <v>4.53</v>
      </c>
      <c r="W14" s="198">
        <v>11.38</v>
      </c>
      <c r="X14" s="198">
        <v>38.21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21.97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19.18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232.57</v>
      </c>
      <c r="L15" s="198">
        <v>11.04</v>
      </c>
      <c r="M15" s="198">
        <v>46.87</v>
      </c>
      <c r="N15" s="198">
        <v>31.74</v>
      </c>
      <c r="O15" s="198">
        <v>28.01</v>
      </c>
      <c r="P15" s="198">
        <v>13.83</v>
      </c>
      <c r="Q15" s="198">
        <v>4.58</v>
      </c>
      <c r="R15" s="198">
        <v>9.07</v>
      </c>
      <c r="S15" s="198">
        <v>5.59</v>
      </c>
      <c r="T15" s="198">
        <v>0</v>
      </c>
      <c r="U15" s="198">
        <v>2.5499999999999998</v>
      </c>
      <c r="V15" s="198">
        <v>4.53</v>
      </c>
      <c r="W15" s="198">
        <v>11.41</v>
      </c>
      <c r="X15" s="198">
        <v>37.39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21.97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57.64</v>
      </c>
      <c r="AJ15" s="198">
        <v>0</v>
      </c>
      <c r="AK15" s="198">
        <v>23.25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19.18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232.57</v>
      </c>
      <c r="L16" s="198">
        <v>11.04</v>
      </c>
      <c r="M16" s="198">
        <v>46.87</v>
      </c>
      <c r="N16" s="198">
        <v>31.74</v>
      </c>
      <c r="O16" s="198">
        <v>28.01</v>
      </c>
      <c r="P16" s="198">
        <v>13.83</v>
      </c>
      <c r="Q16" s="198">
        <v>4.58</v>
      </c>
      <c r="R16" s="198">
        <v>9.07</v>
      </c>
      <c r="S16" s="198">
        <v>5.59</v>
      </c>
      <c r="T16" s="198">
        <v>0</v>
      </c>
      <c r="U16" s="198">
        <v>2.5499999999999998</v>
      </c>
      <c r="V16" s="198">
        <v>4.53</v>
      </c>
      <c r="W16" s="198">
        <v>11.41</v>
      </c>
      <c r="X16" s="198">
        <v>37.26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21.97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57.64</v>
      </c>
      <c r="AJ16" s="198">
        <v>0</v>
      </c>
      <c r="AK16" s="198">
        <v>23.25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19.18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232.57</v>
      </c>
      <c r="L17" s="198">
        <v>11.04</v>
      </c>
      <c r="M17" s="198">
        <v>46.87</v>
      </c>
      <c r="N17" s="198">
        <v>31.74</v>
      </c>
      <c r="O17" s="198">
        <v>28.01</v>
      </c>
      <c r="P17" s="198">
        <v>13.83</v>
      </c>
      <c r="Q17" s="198">
        <v>4.58</v>
      </c>
      <c r="R17" s="198">
        <v>9.07</v>
      </c>
      <c r="S17" s="198">
        <v>5.59</v>
      </c>
      <c r="T17" s="198">
        <v>0</v>
      </c>
      <c r="U17" s="198">
        <v>2.5499999999999998</v>
      </c>
      <c r="V17" s="198">
        <v>4.53</v>
      </c>
      <c r="W17" s="198">
        <v>11.41</v>
      </c>
      <c r="X17" s="198">
        <v>37.520000000000003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21.97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57.64</v>
      </c>
      <c r="AJ17" s="198">
        <v>0</v>
      </c>
      <c r="AK17" s="198">
        <v>23.25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19.18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232.57</v>
      </c>
      <c r="L18" s="198">
        <v>11.04</v>
      </c>
      <c r="M18" s="198">
        <v>46.87</v>
      </c>
      <c r="N18" s="198">
        <v>31.74</v>
      </c>
      <c r="O18" s="198">
        <v>28.01</v>
      </c>
      <c r="P18" s="198">
        <v>13.83</v>
      </c>
      <c r="Q18" s="198">
        <v>4.58</v>
      </c>
      <c r="R18" s="198">
        <v>9.07</v>
      </c>
      <c r="S18" s="198">
        <v>5.59</v>
      </c>
      <c r="T18" s="198">
        <v>0</v>
      </c>
      <c r="U18" s="198">
        <v>2.5499999999999998</v>
      </c>
      <c r="V18" s="198">
        <v>4.53</v>
      </c>
      <c r="W18" s="198">
        <v>11.38</v>
      </c>
      <c r="X18" s="198">
        <v>43.15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21.97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57.64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19.18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232.57</v>
      </c>
      <c r="L19" s="198">
        <v>11.04</v>
      </c>
      <c r="M19" s="198">
        <v>46.87</v>
      </c>
      <c r="N19" s="198">
        <v>31.74</v>
      </c>
      <c r="O19" s="198">
        <v>28.01</v>
      </c>
      <c r="P19" s="198">
        <v>13.83</v>
      </c>
      <c r="Q19" s="198">
        <v>4.58</v>
      </c>
      <c r="R19" s="198">
        <v>9.2200000000000006</v>
      </c>
      <c r="S19" s="198">
        <v>5.59</v>
      </c>
      <c r="T19" s="198">
        <v>0</v>
      </c>
      <c r="U19" s="198">
        <v>2.5499999999999998</v>
      </c>
      <c r="V19" s="198">
        <v>4.53</v>
      </c>
      <c r="W19" s="198">
        <v>10.16</v>
      </c>
      <c r="X19" s="198">
        <v>42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21.97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57.64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19.18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232.57</v>
      </c>
      <c r="L20" s="198">
        <v>11.04</v>
      </c>
      <c r="M20" s="198">
        <v>49.39</v>
      </c>
      <c r="N20" s="198">
        <v>31.74</v>
      </c>
      <c r="O20" s="198">
        <v>28.01</v>
      </c>
      <c r="P20" s="198">
        <v>13.83</v>
      </c>
      <c r="Q20" s="198">
        <v>4.58</v>
      </c>
      <c r="R20" s="198">
        <v>9.2200000000000006</v>
      </c>
      <c r="S20" s="198">
        <v>5.59</v>
      </c>
      <c r="T20" s="198">
        <v>0</v>
      </c>
      <c r="U20" s="198">
        <v>2.5499999999999998</v>
      </c>
      <c r="V20" s="198">
        <v>4.53</v>
      </c>
      <c r="W20" s="198">
        <v>10.16</v>
      </c>
      <c r="X20" s="198">
        <v>45.42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21.97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19.18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232.57</v>
      </c>
      <c r="L21" s="198">
        <v>11.04</v>
      </c>
      <c r="M21" s="198">
        <v>49.39</v>
      </c>
      <c r="N21" s="198">
        <v>31.74</v>
      </c>
      <c r="O21" s="198">
        <v>28.01</v>
      </c>
      <c r="P21" s="198">
        <v>13.83</v>
      </c>
      <c r="Q21" s="198">
        <v>4.58</v>
      </c>
      <c r="R21" s="198">
        <v>9.2200000000000006</v>
      </c>
      <c r="S21" s="198">
        <v>5.59</v>
      </c>
      <c r="T21" s="198">
        <v>0</v>
      </c>
      <c r="U21" s="198">
        <v>2.5499999999999998</v>
      </c>
      <c r="V21" s="198">
        <v>4.53</v>
      </c>
      <c r="W21" s="198">
        <v>11.54</v>
      </c>
      <c r="X21" s="198">
        <v>45.53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21.97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57.64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19.18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232.57</v>
      </c>
      <c r="L22" s="198">
        <v>11.04</v>
      </c>
      <c r="M22" s="198">
        <v>49.39</v>
      </c>
      <c r="N22" s="198">
        <v>31.74</v>
      </c>
      <c r="O22" s="198">
        <v>19.38</v>
      </c>
      <c r="P22" s="198">
        <v>13.83</v>
      </c>
      <c r="Q22" s="198">
        <v>4.58</v>
      </c>
      <c r="R22" s="198">
        <v>9.7799999999999994</v>
      </c>
      <c r="S22" s="198">
        <v>5.59</v>
      </c>
      <c r="T22" s="198">
        <v>0</v>
      </c>
      <c r="U22" s="198">
        <v>2.5499999999999998</v>
      </c>
      <c r="V22" s="198">
        <v>4.53</v>
      </c>
      <c r="W22" s="198">
        <v>11.54</v>
      </c>
      <c r="X22" s="198">
        <v>45.55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21.97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57.64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19.18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232.97</v>
      </c>
      <c r="L23" s="198">
        <v>11.04</v>
      </c>
      <c r="M23" s="198">
        <v>49.39</v>
      </c>
      <c r="N23" s="198">
        <v>17.36</v>
      </c>
      <c r="O23" s="198">
        <v>6.34</v>
      </c>
      <c r="P23" s="198">
        <v>13.83</v>
      </c>
      <c r="Q23" s="198">
        <v>4.58</v>
      </c>
      <c r="R23" s="198">
        <v>9.82</v>
      </c>
      <c r="S23" s="198">
        <v>5.59</v>
      </c>
      <c r="T23" s="198">
        <v>0</v>
      </c>
      <c r="U23" s="198">
        <v>2.5499999999999998</v>
      </c>
      <c r="V23" s="198">
        <v>4.82</v>
      </c>
      <c r="W23" s="198">
        <v>11.75</v>
      </c>
      <c r="X23" s="198">
        <v>45.61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21.97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57.64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19.18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232.98</v>
      </c>
      <c r="L24" s="198">
        <v>11.04</v>
      </c>
      <c r="M24" s="198">
        <v>33.340000000000003</v>
      </c>
      <c r="N24" s="198">
        <v>3.94</v>
      </c>
      <c r="O24" s="198">
        <v>3.08</v>
      </c>
      <c r="P24" s="198">
        <v>13.83</v>
      </c>
      <c r="Q24" s="198">
        <v>4.58</v>
      </c>
      <c r="R24" s="198">
        <v>9.82</v>
      </c>
      <c r="S24" s="198">
        <v>5.59</v>
      </c>
      <c r="T24" s="198">
        <v>0</v>
      </c>
      <c r="U24" s="198">
        <v>2.5499999999999998</v>
      </c>
      <c r="V24" s="198">
        <v>6.47</v>
      </c>
      <c r="W24" s="198">
        <v>11.75</v>
      </c>
      <c r="X24" s="198">
        <v>45.61</v>
      </c>
      <c r="Y24" s="198">
        <v>511.74</v>
      </c>
      <c r="Z24" s="198">
        <v>40.22</v>
      </c>
      <c r="AA24" s="198">
        <v>20.440000000000001</v>
      </c>
      <c r="AB24" s="198">
        <v>0</v>
      </c>
      <c r="AC24" s="198">
        <v>21.97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57.64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19.18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232.97</v>
      </c>
      <c r="L25" s="198">
        <v>11.04</v>
      </c>
      <c r="M25" s="198">
        <v>9.1199999999999992</v>
      </c>
      <c r="N25" s="198">
        <v>3.94</v>
      </c>
      <c r="O25" s="198">
        <v>3.08</v>
      </c>
      <c r="P25" s="198">
        <v>13.83</v>
      </c>
      <c r="Q25" s="198">
        <v>4.58</v>
      </c>
      <c r="R25" s="198">
        <v>9.82</v>
      </c>
      <c r="S25" s="198">
        <v>5.59</v>
      </c>
      <c r="T25" s="198">
        <v>0</v>
      </c>
      <c r="U25" s="198">
        <v>2.5499999999999998</v>
      </c>
      <c r="V25" s="198">
        <v>6.47</v>
      </c>
      <c r="W25" s="198">
        <v>11.75</v>
      </c>
      <c r="X25" s="198">
        <v>45.61</v>
      </c>
      <c r="Y25" s="198">
        <v>511.74</v>
      </c>
      <c r="Z25" s="198">
        <v>40.22</v>
      </c>
      <c r="AA25" s="198">
        <v>20.440000000000001</v>
      </c>
      <c r="AB25" s="198">
        <v>0</v>
      </c>
      <c r="AC25" s="198">
        <v>21.97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19.18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232.98</v>
      </c>
      <c r="L26" s="198">
        <v>11.04</v>
      </c>
      <c r="M26" s="198">
        <v>2.62</v>
      </c>
      <c r="N26" s="198">
        <v>2.13</v>
      </c>
      <c r="O26" s="198">
        <v>1.51</v>
      </c>
      <c r="P26" s="198">
        <v>0.84</v>
      </c>
      <c r="Q26" s="198">
        <v>4.58</v>
      </c>
      <c r="R26" s="198">
        <v>9.82</v>
      </c>
      <c r="S26" s="198">
        <v>5.59</v>
      </c>
      <c r="T26" s="198">
        <v>0</v>
      </c>
      <c r="U26" s="198">
        <v>2.5499999999999998</v>
      </c>
      <c r="V26" s="198">
        <v>6.47</v>
      </c>
      <c r="W26" s="198">
        <v>11.75</v>
      </c>
      <c r="X26" s="198">
        <v>31.23</v>
      </c>
      <c r="Y26" s="198">
        <v>511.74</v>
      </c>
      <c r="Z26" s="198">
        <v>40.22</v>
      </c>
      <c r="AA26" s="198">
        <v>20.440000000000001</v>
      </c>
      <c r="AB26" s="198">
        <v>0</v>
      </c>
      <c r="AC26" s="198">
        <v>21.97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57.64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19.18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46.31</v>
      </c>
      <c r="L27" s="198">
        <v>7.2</v>
      </c>
      <c r="M27" s="198">
        <v>2.62</v>
      </c>
      <c r="N27" s="198">
        <v>2.13</v>
      </c>
      <c r="O27" s="198">
        <v>1.51</v>
      </c>
      <c r="P27" s="198">
        <v>0.84</v>
      </c>
      <c r="Q27" s="198">
        <v>0.39</v>
      </c>
      <c r="R27" s="198">
        <v>0.77</v>
      </c>
      <c r="S27" s="198">
        <v>0.47</v>
      </c>
      <c r="T27" s="198">
        <v>0</v>
      </c>
      <c r="U27" s="198">
        <v>2.5499999999999998</v>
      </c>
      <c r="V27" s="198">
        <v>0.37</v>
      </c>
      <c r="W27" s="198">
        <v>2.37</v>
      </c>
      <c r="X27" s="198">
        <v>10.16</v>
      </c>
      <c r="Y27" s="198">
        <v>511.74</v>
      </c>
      <c r="Z27" s="198">
        <v>5.75</v>
      </c>
      <c r="AA27" s="198">
        <v>1.63</v>
      </c>
      <c r="AB27" s="198">
        <v>0</v>
      </c>
      <c r="AC27" s="198">
        <v>21.97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58.74</v>
      </c>
      <c r="AJ27" s="198">
        <v>0</v>
      </c>
      <c r="AK27" s="198">
        <v>5.63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19.18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28.1</v>
      </c>
      <c r="L28" s="198">
        <v>7.2</v>
      </c>
      <c r="M28" s="198">
        <v>2.62</v>
      </c>
      <c r="N28" s="198">
        <v>2.13</v>
      </c>
      <c r="O28" s="198">
        <v>1.51</v>
      </c>
      <c r="P28" s="198">
        <v>0.84</v>
      </c>
      <c r="Q28" s="198">
        <v>0.39</v>
      </c>
      <c r="R28" s="198">
        <v>0.76</v>
      </c>
      <c r="S28" s="198">
        <v>0.48</v>
      </c>
      <c r="T28" s="198">
        <v>0</v>
      </c>
      <c r="U28" s="198">
        <v>2.5499999999999998</v>
      </c>
      <c r="V28" s="198">
        <v>0.37</v>
      </c>
      <c r="W28" s="198">
        <v>2.35</v>
      </c>
      <c r="X28" s="198">
        <v>2.67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21.97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57.64</v>
      </c>
      <c r="AJ28" s="198">
        <v>0</v>
      </c>
      <c r="AK28" s="198">
        <v>5.92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19.18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28.1</v>
      </c>
      <c r="L29" s="198">
        <v>7.2</v>
      </c>
      <c r="M29" s="198">
        <v>2.62</v>
      </c>
      <c r="N29" s="198">
        <v>2.13</v>
      </c>
      <c r="O29" s="198">
        <v>1.51</v>
      </c>
      <c r="P29" s="198">
        <v>0.84</v>
      </c>
      <c r="Q29" s="198">
        <v>0.39</v>
      </c>
      <c r="R29" s="198">
        <v>0.76</v>
      </c>
      <c r="S29" s="198">
        <v>0.48</v>
      </c>
      <c r="T29" s="198">
        <v>0</v>
      </c>
      <c r="U29" s="198">
        <v>2.5499999999999998</v>
      </c>
      <c r="V29" s="198">
        <v>0.37</v>
      </c>
      <c r="W29" s="198">
        <v>0.84</v>
      </c>
      <c r="X29" s="198">
        <v>2.67</v>
      </c>
      <c r="Y29" s="198">
        <v>511.74</v>
      </c>
      <c r="Z29" s="198">
        <v>4.88</v>
      </c>
      <c r="AA29" s="198">
        <v>1.63</v>
      </c>
      <c r="AB29" s="198">
        <v>0</v>
      </c>
      <c r="AC29" s="198">
        <v>21.97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57.64</v>
      </c>
      <c r="AJ29" s="198">
        <v>0</v>
      </c>
      <c r="AK29" s="198">
        <v>5.03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19.18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26.18</v>
      </c>
      <c r="L30" s="198">
        <v>7.2</v>
      </c>
      <c r="M30" s="198">
        <v>2.62</v>
      </c>
      <c r="N30" s="198">
        <v>2.13</v>
      </c>
      <c r="O30" s="198">
        <v>1.51</v>
      </c>
      <c r="P30" s="198">
        <v>0.84</v>
      </c>
      <c r="Q30" s="198">
        <v>0.39</v>
      </c>
      <c r="R30" s="198">
        <v>0.76</v>
      </c>
      <c r="S30" s="198">
        <v>0.48</v>
      </c>
      <c r="T30" s="198">
        <v>0</v>
      </c>
      <c r="U30" s="198">
        <v>2.5499999999999998</v>
      </c>
      <c r="V30" s="198">
        <v>0.37</v>
      </c>
      <c r="W30" s="198">
        <v>0.84</v>
      </c>
      <c r="X30" s="198">
        <v>2.67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21.97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57.64</v>
      </c>
      <c r="AJ30" s="198">
        <v>0</v>
      </c>
      <c r="AK30" s="198">
        <v>5.03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19.18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79.88</v>
      </c>
      <c r="L31" s="198">
        <v>7.2</v>
      </c>
      <c r="M31" s="198">
        <v>2.62</v>
      </c>
      <c r="N31" s="198">
        <v>2.13</v>
      </c>
      <c r="O31" s="198">
        <v>1.51</v>
      </c>
      <c r="P31" s="198">
        <v>0.84</v>
      </c>
      <c r="Q31" s="198">
        <v>0.39</v>
      </c>
      <c r="R31" s="198">
        <v>0.76</v>
      </c>
      <c r="S31" s="198">
        <v>0.48</v>
      </c>
      <c r="T31" s="198">
        <v>0</v>
      </c>
      <c r="U31" s="198">
        <v>2.5499999999999998</v>
      </c>
      <c r="V31" s="198">
        <v>0.37</v>
      </c>
      <c r="W31" s="198">
        <v>0.84</v>
      </c>
      <c r="X31" s="198">
        <v>2.67</v>
      </c>
      <c r="Y31" s="198">
        <v>511.74</v>
      </c>
      <c r="Z31" s="198">
        <v>4.88</v>
      </c>
      <c r="AA31" s="198">
        <v>1.63</v>
      </c>
      <c r="AB31" s="198">
        <v>0</v>
      </c>
      <c r="AC31" s="198">
        <v>21.97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57.64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19.18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42.48</v>
      </c>
      <c r="L32" s="198">
        <v>7.2</v>
      </c>
      <c r="M32" s="198">
        <v>2.62</v>
      </c>
      <c r="N32" s="198">
        <v>2.13</v>
      </c>
      <c r="O32" s="198">
        <v>1.51</v>
      </c>
      <c r="P32" s="198">
        <v>0.84</v>
      </c>
      <c r="Q32" s="198">
        <v>0.4</v>
      </c>
      <c r="R32" s="198">
        <v>0.76</v>
      </c>
      <c r="S32" s="198">
        <v>0.47</v>
      </c>
      <c r="T32" s="198">
        <v>0</v>
      </c>
      <c r="U32" s="198">
        <v>2.5499999999999998</v>
      </c>
      <c r="V32" s="198">
        <v>0.37</v>
      </c>
      <c r="W32" s="198">
        <v>0.84</v>
      </c>
      <c r="X32" s="198">
        <v>2.67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21.97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57.64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19.18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26.18</v>
      </c>
      <c r="L33" s="198">
        <v>7.2</v>
      </c>
      <c r="M33" s="198">
        <v>2.62</v>
      </c>
      <c r="N33" s="198">
        <v>2.13</v>
      </c>
      <c r="O33" s="198">
        <v>1.51</v>
      </c>
      <c r="P33" s="198">
        <v>0.84</v>
      </c>
      <c r="Q33" s="198">
        <v>0.4</v>
      </c>
      <c r="R33" s="198">
        <v>0.76</v>
      </c>
      <c r="S33" s="198">
        <v>0.47</v>
      </c>
      <c r="T33" s="198">
        <v>0</v>
      </c>
      <c r="U33" s="198">
        <v>2.5499999999999998</v>
      </c>
      <c r="V33" s="198">
        <v>0.37</v>
      </c>
      <c r="W33" s="198">
        <v>0.84</v>
      </c>
      <c r="X33" s="198">
        <v>2.67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21.97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58.74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19.18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26.18</v>
      </c>
      <c r="L34" s="198">
        <v>7.2</v>
      </c>
      <c r="M34" s="198">
        <v>2.62</v>
      </c>
      <c r="N34" s="198">
        <v>2.13</v>
      </c>
      <c r="O34" s="198">
        <v>1.51</v>
      </c>
      <c r="P34" s="198">
        <v>0.84</v>
      </c>
      <c r="Q34" s="198">
        <v>0.4</v>
      </c>
      <c r="R34" s="198">
        <v>0.76</v>
      </c>
      <c r="S34" s="198">
        <v>0.47</v>
      </c>
      <c r="T34" s="198">
        <v>0</v>
      </c>
      <c r="U34" s="198">
        <v>2.5499999999999998</v>
      </c>
      <c r="V34" s="198">
        <v>0.37</v>
      </c>
      <c r="W34" s="198">
        <v>0.84</v>
      </c>
      <c r="X34" s="198">
        <v>2.67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21.97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57.64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19.18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27.13</v>
      </c>
      <c r="L35" s="198">
        <v>7.2</v>
      </c>
      <c r="M35" s="198">
        <v>2.62</v>
      </c>
      <c r="N35" s="198">
        <v>2.13</v>
      </c>
      <c r="O35" s="198">
        <v>1.51</v>
      </c>
      <c r="P35" s="198">
        <v>0.84</v>
      </c>
      <c r="Q35" s="198">
        <v>0.4</v>
      </c>
      <c r="R35" s="198">
        <v>0.76</v>
      </c>
      <c r="S35" s="198">
        <v>0.47</v>
      </c>
      <c r="T35" s="198">
        <v>0</v>
      </c>
      <c r="U35" s="198">
        <v>2.5499999999999998</v>
      </c>
      <c r="V35" s="198">
        <v>0.37</v>
      </c>
      <c r="W35" s="198">
        <v>0.84</v>
      </c>
      <c r="X35" s="198">
        <v>2.67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22.62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56.79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19.18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27.13</v>
      </c>
      <c r="L36" s="198">
        <v>7.2</v>
      </c>
      <c r="M36" s="198">
        <v>2.62</v>
      </c>
      <c r="N36" s="198">
        <v>2.13</v>
      </c>
      <c r="O36" s="198">
        <v>1.51</v>
      </c>
      <c r="P36" s="198">
        <v>0.84</v>
      </c>
      <c r="Q36" s="198">
        <v>0.4</v>
      </c>
      <c r="R36" s="198">
        <v>0.76</v>
      </c>
      <c r="S36" s="198">
        <v>0.47</v>
      </c>
      <c r="T36" s="198">
        <v>0</v>
      </c>
      <c r="U36" s="198">
        <v>2.5499999999999998</v>
      </c>
      <c r="V36" s="198">
        <v>0.37</v>
      </c>
      <c r="W36" s="198">
        <v>0.84</v>
      </c>
      <c r="X36" s="198">
        <v>2.67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22.62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56.79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19.18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27.13</v>
      </c>
      <c r="L37" s="198">
        <v>7.2</v>
      </c>
      <c r="M37" s="198">
        <v>2.62</v>
      </c>
      <c r="N37" s="198">
        <v>2.13</v>
      </c>
      <c r="O37" s="198">
        <v>1.51</v>
      </c>
      <c r="P37" s="198">
        <v>0.84</v>
      </c>
      <c r="Q37" s="198">
        <v>0.4</v>
      </c>
      <c r="R37" s="198">
        <v>0.76</v>
      </c>
      <c r="S37" s="198">
        <v>0.47</v>
      </c>
      <c r="T37" s="198">
        <v>0</v>
      </c>
      <c r="U37" s="198">
        <v>2.5499999999999998</v>
      </c>
      <c r="V37" s="198">
        <v>0.37</v>
      </c>
      <c r="W37" s="198">
        <v>0.84</v>
      </c>
      <c r="X37" s="198">
        <v>2.67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22.62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56.79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19.18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27.13</v>
      </c>
      <c r="L38" s="198">
        <v>7.2</v>
      </c>
      <c r="M38" s="198">
        <v>2.62</v>
      </c>
      <c r="N38" s="198">
        <v>2.13</v>
      </c>
      <c r="O38" s="198">
        <v>1.51</v>
      </c>
      <c r="P38" s="198">
        <v>0.84</v>
      </c>
      <c r="Q38" s="198">
        <v>0.4</v>
      </c>
      <c r="R38" s="198">
        <v>0.76</v>
      </c>
      <c r="S38" s="198">
        <v>0.47</v>
      </c>
      <c r="T38" s="198">
        <v>0</v>
      </c>
      <c r="U38" s="198">
        <v>2.5499999999999998</v>
      </c>
      <c r="V38" s="198">
        <v>0.37</v>
      </c>
      <c r="W38" s="198">
        <v>0.84</v>
      </c>
      <c r="X38" s="198">
        <v>2.67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26.82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64.33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19.14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26.18</v>
      </c>
      <c r="L39" s="198">
        <v>7.2</v>
      </c>
      <c r="M39" s="198">
        <v>2.62</v>
      </c>
      <c r="N39" s="198">
        <v>2.13</v>
      </c>
      <c r="O39" s="198">
        <v>1.51</v>
      </c>
      <c r="P39" s="198">
        <v>0.84</v>
      </c>
      <c r="Q39" s="198">
        <v>0.4</v>
      </c>
      <c r="R39" s="198">
        <v>0.76</v>
      </c>
      <c r="S39" s="198">
        <v>0.47</v>
      </c>
      <c r="T39" s="198">
        <v>0</v>
      </c>
      <c r="U39" s="198">
        <v>2.5499999999999998</v>
      </c>
      <c r="V39" s="198">
        <v>0.37</v>
      </c>
      <c r="W39" s="198">
        <v>0.84</v>
      </c>
      <c r="X39" s="198">
        <v>2.67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22.62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57.89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19.14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26.18</v>
      </c>
      <c r="L40" s="198">
        <v>7.2</v>
      </c>
      <c r="M40" s="198">
        <v>2.62</v>
      </c>
      <c r="N40" s="198">
        <v>2.13</v>
      </c>
      <c r="O40" s="198">
        <v>1.51</v>
      </c>
      <c r="P40" s="198">
        <v>0.84</v>
      </c>
      <c r="Q40" s="198">
        <v>0.4</v>
      </c>
      <c r="R40" s="198">
        <v>0.76</v>
      </c>
      <c r="S40" s="198">
        <v>0.47</v>
      </c>
      <c r="T40" s="198">
        <v>0</v>
      </c>
      <c r="U40" s="198">
        <v>2.5499999999999998</v>
      </c>
      <c r="V40" s="198">
        <v>0.37</v>
      </c>
      <c r="W40" s="198">
        <v>0.84</v>
      </c>
      <c r="X40" s="198">
        <v>2.67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22.62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56.79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19.14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30.01</v>
      </c>
      <c r="L41" s="198">
        <v>7.2</v>
      </c>
      <c r="M41" s="198">
        <v>2.62</v>
      </c>
      <c r="N41" s="198">
        <v>2.13</v>
      </c>
      <c r="O41" s="198">
        <v>1.51</v>
      </c>
      <c r="P41" s="198">
        <v>0.84</v>
      </c>
      <c r="Q41" s="198">
        <v>0.4</v>
      </c>
      <c r="R41" s="198">
        <v>0.76</v>
      </c>
      <c r="S41" s="198">
        <v>0.47</v>
      </c>
      <c r="T41" s="198">
        <v>0</v>
      </c>
      <c r="U41" s="198">
        <v>2.5499999999999998</v>
      </c>
      <c r="V41" s="198">
        <v>0.37</v>
      </c>
      <c r="W41" s="198">
        <v>0.84</v>
      </c>
      <c r="X41" s="198">
        <v>2.67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56.79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19.14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29.05</v>
      </c>
      <c r="L42" s="198">
        <v>7.2</v>
      </c>
      <c r="M42" s="198">
        <v>2.62</v>
      </c>
      <c r="N42" s="198">
        <v>2.13</v>
      </c>
      <c r="O42" s="198">
        <v>1.51</v>
      </c>
      <c r="P42" s="198">
        <v>0.84</v>
      </c>
      <c r="Q42" s="198">
        <v>0.4</v>
      </c>
      <c r="R42" s="198">
        <v>0.76</v>
      </c>
      <c r="S42" s="198">
        <v>0.47</v>
      </c>
      <c r="T42" s="198">
        <v>0</v>
      </c>
      <c r="U42" s="198">
        <v>2.5499999999999998</v>
      </c>
      <c r="V42" s="198">
        <v>0.37</v>
      </c>
      <c r="W42" s="198">
        <v>0.84</v>
      </c>
      <c r="X42" s="198">
        <v>2.67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22.89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56.79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19.14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30.97</v>
      </c>
      <c r="L43" s="198">
        <v>7.2</v>
      </c>
      <c r="M43" s="198">
        <v>2.62</v>
      </c>
      <c r="N43" s="198">
        <v>2.13</v>
      </c>
      <c r="O43" s="198">
        <v>1.51</v>
      </c>
      <c r="P43" s="198">
        <v>0.84</v>
      </c>
      <c r="Q43" s="198">
        <v>0.4</v>
      </c>
      <c r="R43" s="198">
        <v>0.76</v>
      </c>
      <c r="S43" s="198">
        <v>0.47</v>
      </c>
      <c r="T43" s="198">
        <v>0</v>
      </c>
      <c r="U43" s="198">
        <v>2.5499999999999998</v>
      </c>
      <c r="V43" s="198">
        <v>0.37</v>
      </c>
      <c r="W43" s="198">
        <v>0.84</v>
      </c>
      <c r="X43" s="198">
        <v>2.67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56.79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19.14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27.13</v>
      </c>
      <c r="L44" s="198">
        <v>7.2</v>
      </c>
      <c r="M44" s="198">
        <v>2.62</v>
      </c>
      <c r="N44" s="198">
        <v>2.13</v>
      </c>
      <c r="O44" s="198">
        <v>1.51</v>
      </c>
      <c r="P44" s="198">
        <v>0.84</v>
      </c>
      <c r="Q44" s="198">
        <v>0.4</v>
      </c>
      <c r="R44" s="198">
        <v>0.76</v>
      </c>
      <c r="S44" s="198">
        <v>0.47</v>
      </c>
      <c r="T44" s="198">
        <v>0</v>
      </c>
      <c r="U44" s="198">
        <v>2.5499999999999998</v>
      </c>
      <c r="V44" s="198">
        <v>0.37</v>
      </c>
      <c r="W44" s="198">
        <v>0.84</v>
      </c>
      <c r="X44" s="198">
        <v>2.67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22.62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56.79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19.14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28.09</v>
      </c>
      <c r="L45" s="198">
        <v>7.2</v>
      </c>
      <c r="M45" s="198">
        <v>2.62</v>
      </c>
      <c r="N45" s="198">
        <v>2.13</v>
      </c>
      <c r="O45" s="198">
        <v>1.51</v>
      </c>
      <c r="P45" s="198">
        <v>0.84</v>
      </c>
      <c r="Q45" s="198">
        <v>0.4</v>
      </c>
      <c r="R45" s="198">
        <v>0.76</v>
      </c>
      <c r="S45" s="198">
        <v>0.47</v>
      </c>
      <c r="T45" s="198">
        <v>0</v>
      </c>
      <c r="U45" s="198">
        <v>2.5499999999999998</v>
      </c>
      <c r="V45" s="198">
        <v>0.37</v>
      </c>
      <c r="W45" s="198">
        <v>0.84</v>
      </c>
      <c r="X45" s="198">
        <v>2.67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22.62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57.89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19.14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26.18</v>
      </c>
      <c r="L46" s="198">
        <v>7.2</v>
      </c>
      <c r="M46" s="198">
        <v>2.62</v>
      </c>
      <c r="N46" s="198">
        <v>2.13</v>
      </c>
      <c r="O46" s="198">
        <v>1.51</v>
      </c>
      <c r="P46" s="198">
        <v>0.84</v>
      </c>
      <c r="Q46" s="198">
        <v>0.4</v>
      </c>
      <c r="R46" s="198">
        <v>0.76</v>
      </c>
      <c r="S46" s="198">
        <v>0.47</v>
      </c>
      <c r="T46" s="198">
        <v>0</v>
      </c>
      <c r="U46" s="198">
        <v>2.5499999999999998</v>
      </c>
      <c r="V46" s="198">
        <v>0.37</v>
      </c>
      <c r="W46" s="198">
        <v>0.84</v>
      </c>
      <c r="X46" s="198">
        <v>2.67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22.62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56.79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19.14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28.09</v>
      </c>
      <c r="L47" s="198">
        <v>7.2</v>
      </c>
      <c r="M47" s="198">
        <v>2.62</v>
      </c>
      <c r="N47" s="198">
        <v>2.13</v>
      </c>
      <c r="O47" s="198">
        <v>1.51</v>
      </c>
      <c r="P47" s="198">
        <v>0.84</v>
      </c>
      <c r="Q47" s="198">
        <v>0.4</v>
      </c>
      <c r="R47" s="198">
        <v>0.76</v>
      </c>
      <c r="S47" s="198">
        <v>0.47</v>
      </c>
      <c r="T47" s="198">
        <v>0</v>
      </c>
      <c r="U47" s="198">
        <v>2.5499999999999998</v>
      </c>
      <c r="V47" s="198">
        <v>0.37</v>
      </c>
      <c r="W47" s="198">
        <v>0.84</v>
      </c>
      <c r="X47" s="198">
        <v>2.67</v>
      </c>
      <c r="Y47" s="198">
        <v>511.74</v>
      </c>
      <c r="Z47" s="198">
        <v>4.88</v>
      </c>
      <c r="AA47" s="198">
        <v>1.63</v>
      </c>
      <c r="AB47" s="198">
        <v>0</v>
      </c>
      <c r="AC47" s="198">
        <v>22.62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56.79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19.14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32.89</v>
      </c>
      <c r="L48" s="198">
        <v>7.2</v>
      </c>
      <c r="M48" s="198">
        <v>2.62</v>
      </c>
      <c r="N48" s="198">
        <v>2.13</v>
      </c>
      <c r="O48" s="198">
        <v>1.51</v>
      </c>
      <c r="P48" s="198">
        <v>0.84</v>
      </c>
      <c r="Q48" s="198">
        <v>0.4</v>
      </c>
      <c r="R48" s="198">
        <v>0.76</v>
      </c>
      <c r="S48" s="198">
        <v>0.47</v>
      </c>
      <c r="T48" s="198">
        <v>0</v>
      </c>
      <c r="U48" s="198">
        <v>2.5499999999999998</v>
      </c>
      <c r="V48" s="198">
        <v>0.37</v>
      </c>
      <c r="W48" s="198">
        <v>0.84</v>
      </c>
      <c r="X48" s="198">
        <v>2.67</v>
      </c>
      <c r="Y48" s="198">
        <v>511.74</v>
      </c>
      <c r="Z48" s="198">
        <v>4.88</v>
      </c>
      <c r="AA48" s="198">
        <v>1.63</v>
      </c>
      <c r="AB48" s="198">
        <v>0</v>
      </c>
      <c r="AC48" s="198">
        <v>22.62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56.79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19.14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36.22</v>
      </c>
      <c r="L49" s="198">
        <v>7.2</v>
      </c>
      <c r="M49" s="198">
        <v>2.62</v>
      </c>
      <c r="N49" s="198">
        <v>2.13</v>
      </c>
      <c r="O49" s="198">
        <v>1.51</v>
      </c>
      <c r="P49" s="198">
        <v>0.84</v>
      </c>
      <c r="Q49" s="198">
        <v>0.4</v>
      </c>
      <c r="R49" s="198">
        <v>0.76</v>
      </c>
      <c r="S49" s="198">
        <v>0.47</v>
      </c>
      <c r="T49" s="198">
        <v>0</v>
      </c>
      <c r="U49" s="198">
        <v>2.5499999999999998</v>
      </c>
      <c r="V49" s="198">
        <v>0.73</v>
      </c>
      <c r="W49" s="198">
        <v>0.84</v>
      </c>
      <c r="X49" s="198">
        <v>2.67</v>
      </c>
      <c r="Y49" s="198">
        <v>511.74</v>
      </c>
      <c r="Z49" s="198">
        <v>4.88</v>
      </c>
      <c r="AA49" s="198">
        <v>1.63</v>
      </c>
      <c r="AB49" s="198">
        <v>0</v>
      </c>
      <c r="AC49" s="198">
        <v>22.62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56.79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19.14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54.61</v>
      </c>
      <c r="L50" s="198">
        <v>7.2</v>
      </c>
      <c r="M50" s="198">
        <v>2.62</v>
      </c>
      <c r="N50" s="198">
        <v>2.13</v>
      </c>
      <c r="O50" s="198">
        <v>1.51</v>
      </c>
      <c r="P50" s="198">
        <v>0.84</v>
      </c>
      <c r="Q50" s="198">
        <v>0.4</v>
      </c>
      <c r="R50" s="198">
        <v>0.76</v>
      </c>
      <c r="S50" s="198">
        <v>0.47</v>
      </c>
      <c r="T50" s="198">
        <v>0</v>
      </c>
      <c r="U50" s="198">
        <v>2.5499999999999998</v>
      </c>
      <c r="V50" s="198">
        <v>0.73</v>
      </c>
      <c r="W50" s="198">
        <v>0.84</v>
      </c>
      <c r="X50" s="198">
        <v>2.67</v>
      </c>
      <c r="Y50" s="198">
        <v>511.74</v>
      </c>
      <c r="Z50" s="198">
        <v>4.88</v>
      </c>
      <c r="AA50" s="198">
        <v>1.63</v>
      </c>
      <c r="AB50" s="198">
        <v>0</v>
      </c>
      <c r="AC50" s="198">
        <v>22.62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56.79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19.09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21.06</v>
      </c>
      <c r="L51" s="198">
        <v>7.2</v>
      </c>
      <c r="M51" s="198">
        <v>2.62</v>
      </c>
      <c r="N51" s="198">
        <v>2.13</v>
      </c>
      <c r="O51" s="198">
        <v>1.51</v>
      </c>
      <c r="P51" s="198">
        <v>0.84</v>
      </c>
      <c r="Q51" s="198">
        <v>0.4</v>
      </c>
      <c r="R51" s="198">
        <v>0.76</v>
      </c>
      <c r="S51" s="198">
        <v>0.47</v>
      </c>
      <c r="T51" s="198">
        <v>0</v>
      </c>
      <c r="U51" s="198">
        <v>2.5499999999999998</v>
      </c>
      <c r="V51" s="198">
        <v>0.47</v>
      </c>
      <c r="W51" s="198">
        <v>0.84</v>
      </c>
      <c r="X51" s="198">
        <v>2.67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22.62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56.79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19.09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21.06</v>
      </c>
      <c r="L52" s="198">
        <v>7.2</v>
      </c>
      <c r="M52" s="198">
        <v>2.62</v>
      </c>
      <c r="N52" s="198">
        <v>2.13</v>
      </c>
      <c r="O52" s="198">
        <v>1.51</v>
      </c>
      <c r="P52" s="198">
        <v>0.84</v>
      </c>
      <c r="Q52" s="198">
        <v>0.4</v>
      </c>
      <c r="R52" s="198">
        <v>0.76</v>
      </c>
      <c r="S52" s="198">
        <v>0.47</v>
      </c>
      <c r="T52" s="198">
        <v>0</v>
      </c>
      <c r="U52" s="198">
        <v>2.5499999999999998</v>
      </c>
      <c r="V52" s="198">
        <v>0.47</v>
      </c>
      <c r="W52" s="198">
        <v>0.84</v>
      </c>
      <c r="X52" s="198">
        <v>2.67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22.62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56.79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19.09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21.06</v>
      </c>
      <c r="L53" s="198">
        <v>7.2</v>
      </c>
      <c r="M53" s="198">
        <v>2.62</v>
      </c>
      <c r="N53" s="198">
        <v>2.13</v>
      </c>
      <c r="O53" s="198">
        <v>1.51</v>
      </c>
      <c r="P53" s="198">
        <v>0.84</v>
      </c>
      <c r="Q53" s="198">
        <v>0.4</v>
      </c>
      <c r="R53" s="198">
        <v>0.76</v>
      </c>
      <c r="S53" s="198">
        <v>0.47</v>
      </c>
      <c r="T53" s="198">
        <v>0</v>
      </c>
      <c r="U53" s="198">
        <v>2.5499999999999998</v>
      </c>
      <c r="V53" s="198">
        <v>0.47</v>
      </c>
      <c r="W53" s="198">
        <v>0.84</v>
      </c>
      <c r="X53" s="198">
        <v>2.67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22.62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56.79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19.09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21.06</v>
      </c>
      <c r="L54" s="198">
        <v>7.2</v>
      </c>
      <c r="M54" s="198">
        <v>2.62</v>
      </c>
      <c r="N54" s="198">
        <v>2.13</v>
      </c>
      <c r="O54" s="198">
        <v>1.51</v>
      </c>
      <c r="P54" s="198">
        <v>0.84</v>
      </c>
      <c r="Q54" s="198">
        <v>0.4</v>
      </c>
      <c r="R54" s="198">
        <v>0.76</v>
      </c>
      <c r="S54" s="198">
        <v>0.47</v>
      </c>
      <c r="T54" s="198">
        <v>0</v>
      </c>
      <c r="U54" s="198">
        <v>2.5499999999999998</v>
      </c>
      <c r="V54" s="198">
        <v>0.47</v>
      </c>
      <c r="W54" s="198">
        <v>0.84</v>
      </c>
      <c r="X54" s="198">
        <v>2.67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22.62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56.79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19.09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21.06</v>
      </c>
      <c r="L55" s="198">
        <v>7.2</v>
      </c>
      <c r="M55" s="198">
        <v>2.62</v>
      </c>
      <c r="N55" s="198">
        <v>2.13</v>
      </c>
      <c r="O55" s="198">
        <v>1.51</v>
      </c>
      <c r="P55" s="198">
        <v>0.84</v>
      </c>
      <c r="Q55" s="198">
        <v>0.4</v>
      </c>
      <c r="R55" s="198">
        <v>0.76</v>
      </c>
      <c r="S55" s="198">
        <v>0.47</v>
      </c>
      <c r="T55" s="198">
        <v>0</v>
      </c>
      <c r="U55" s="198">
        <v>2.5499999999999998</v>
      </c>
      <c r="V55" s="198">
        <v>0.47</v>
      </c>
      <c r="W55" s="198">
        <v>0.84</v>
      </c>
      <c r="X55" s="198">
        <v>2.67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22.62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56.79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19.05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21.06</v>
      </c>
      <c r="L56" s="198">
        <v>7.2</v>
      </c>
      <c r="M56" s="198">
        <v>2.62</v>
      </c>
      <c r="N56" s="198">
        <v>2.13</v>
      </c>
      <c r="O56" s="198">
        <v>1.51</v>
      </c>
      <c r="P56" s="198">
        <v>0.84</v>
      </c>
      <c r="Q56" s="198">
        <v>0.4</v>
      </c>
      <c r="R56" s="198">
        <v>0.76</v>
      </c>
      <c r="S56" s="198">
        <v>0.47</v>
      </c>
      <c r="T56" s="198">
        <v>0</v>
      </c>
      <c r="U56" s="198">
        <v>2.5499999999999998</v>
      </c>
      <c r="V56" s="198">
        <v>0.47</v>
      </c>
      <c r="W56" s="198">
        <v>0.84</v>
      </c>
      <c r="X56" s="198">
        <v>2.67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22.62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56.79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19.05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21.06</v>
      </c>
      <c r="L57" s="198">
        <v>7.2</v>
      </c>
      <c r="M57" s="198">
        <v>2.62</v>
      </c>
      <c r="N57" s="198">
        <v>2.13</v>
      </c>
      <c r="O57" s="198">
        <v>1.51</v>
      </c>
      <c r="P57" s="198">
        <v>0.84</v>
      </c>
      <c r="Q57" s="198">
        <v>0.4</v>
      </c>
      <c r="R57" s="198">
        <v>0.76</v>
      </c>
      <c r="S57" s="198">
        <v>0.47</v>
      </c>
      <c r="T57" s="198">
        <v>0</v>
      </c>
      <c r="U57" s="198">
        <v>2.5499999999999998</v>
      </c>
      <c r="V57" s="198">
        <v>0.47</v>
      </c>
      <c r="W57" s="198">
        <v>0.77</v>
      </c>
      <c r="X57" s="198">
        <v>2.67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22.62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56.79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19.05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21.06</v>
      </c>
      <c r="L58" s="198">
        <v>7.2</v>
      </c>
      <c r="M58" s="198">
        <v>2.62</v>
      </c>
      <c r="N58" s="198">
        <v>2.13</v>
      </c>
      <c r="O58" s="198">
        <v>1.51</v>
      </c>
      <c r="P58" s="198">
        <v>0.84</v>
      </c>
      <c r="Q58" s="198">
        <v>0.39</v>
      </c>
      <c r="R58" s="198">
        <v>0.77</v>
      </c>
      <c r="S58" s="198">
        <v>0.47</v>
      </c>
      <c r="T58" s="198">
        <v>0</v>
      </c>
      <c r="U58" s="198">
        <v>2.5499999999999998</v>
      </c>
      <c r="V58" s="198">
        <v>0.47</v>
      </c>
      <c r="W58" s="198">
        <v>0.83</v>
      </c>
      <c r="X58" s="198">
        <v>2.67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22.62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56.79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19.05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21.06</v>
      </c>
      <c r="L59" s="198">
        <v>7.2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0.39</v>
      </c>
      <c r="R59" s="198">
        <v>0.77</v>
      </c>
      <c r="S59" s="198">
        <v>0.47</v>
      </c>
      <c r="T59" s="198">
        <v>0</v>
      </c>
      <c r="U59" s="198">
        <v>2.5499999999999998</v>
      </c>
      <c r="V59" s="198">
        <v>0.47</v>
      </c>
      <c r="W59" s="198">
        <v>0.83</v>
      </c>
      <c r="X59" s="198">
        <v>2.67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22.62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56.79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19.05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21.06</v>
      </c>
      <c r="L60" s="198">
        <v>7.2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0.39</v>
      </c>
      <c r="R60" s="198">
        <v>0.77</v>
      </c>
      <c r="S60" s="198">
        <v>0.47</v>
      </c>
      <c r="T60" s="198">
        <v>0</v>
      </c>
      <c r="U60" s="198">
        <v>2.5499999999999998</v>
      </c>
      <c r="V60" s="198">
        <v>0.47</v>
      </c>
      <c r="W60" s="198">
        <v>0.83</v>
      </c>
      <c r="X60" s="198">
        <v>2.67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22.62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56.79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19.05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40.89</v>
      </c>
      <c r="L61" s="198">
        <v>7.2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0.39</v>
      </c>
      <c r="R61" s="198">
        <v>0.77</v>
      </c>
      <c r="S61" s="198">
        <v>0.47</v>
      </c>
      <c r="T61" s="198">
        <v>0</v>
      </c>
      <c r="U61" s="198">
        <v>2.5499999999999998</v>
      </c>
      <c r="V61" s="198">
        <v>0.47</v>
      </c>
      <c r="W61" s="198">
        <v>0.83</v>
      </c>
      <c r="X61" s="198">
        <v>2.67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22.62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56.79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19.05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29.19</v>
      </c>
      <c r="L62" s="198">
        <v>7.2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0.39</v>
      </c>
      <c r="R62" s="198">
        <v>0.77</v>
      </c>
      <c r="S62" s="198">
        <v>0.47</v>
      </c>
      <c r="T62" s="198">
        <v>0</v>
      </c>
      <c r="U62" s="198">
        <v>2.5499999999999998</v>
      </c>
      <c r="V62" s="198">
        <v>0.47</v>
      </c>
      <c r="W62" s="198">
        <v>0.83</v>
      </c>
      <c r="X62" s="198">
        <v>2.67</v>
      </c>
      <c r="Y62" s="198">
        <v>511.74</v>
      </c>
      <c r="Z62" s="198">
        <v>4.88</v>
      </c>
      <c r="AA62" s="198">
        <v>1.63</v>
      </c>
      <c r="AB62" s="198">
        <v>0</v>
      </c>
      <c r="AC62" s="198">
        <v>22.62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56.79</v>
      </c>
      <c r="AJ62" s="198">
        <v>0</v>
      </c>
      <c r="AK62" s="198">
        <v>5.92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19.05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21.06</v>
      </c>
      <c r="L63" s="198">
        <v>7.2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0.39</v>
      </c>
      <c r="R63" s="198">
        <v>0.77</v>
      </c>
      <c r="S63" s="198">
        <v>0.47</v>
      </c>
      <c r="T63" s="198">
        <v>0</v>
      </c>
      <c r="U63" s="198">
        <v>2.5499999999999998</v>
      </c>
      <c r="V63" s="198">
        <v>0.47</v>
      </c>
      <c r="W63" s="198">
        <v>0.83</v>
      </c>
      <c r="X63" s="198">
        <v>2.67</v>
      </c>
      <c r="Y63" s="198">
        <v>511.74</v>
      </c>
      <c r="Z63" s="198">
        <v>4.8899999999999997</v>
      </c>
      <c r="AA63" s="198">
        <v>1.63</v>
      </c>
      <c r="AB63" s="198">
        <v>0</v>
      </c>
      <c r="AC63" s="198">
        <v>22.62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56.79</v>
      </c>
      <c r="AJ63" s="198">
        <v>0</v>
      </c>
      <c r="AK63" s="198">
        <v>6.21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19.05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21.06</v>
      </c>
      <c r="L64" s="198">
        <v>7.2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0.39</v>
      </c>
      <c r="R64" s="198">
        <v>0.77</v>
      </c>
      <c r="S64" s="198">
        <v>0.47</v>
      </c>
      <c r="T64" s="198">
        <v>0</v>
      </c>
      <c r="U64" s="198">
        <v>2.5499999999999998</v>
      </c>
      <c r="V64" s="198">
        <v>0.47</v>
      </c>
      <c r="W64" s="198">
        <v>0.83</v>
      </c>
      <c r="X64" s="198">
        <v>2.67</v>
      </c>
      <c r="Y64" s="198">
        <v>511.74</v>
      </c>
      <c r="Z64" s="198">
        <v>4.88</v>
      </c>
      <c r="AA64" s="198">
        <v>1.63</v>
      </c>
      <c r="AB64" s="198">
        <v>0</v>
      </c>
      <c r="AC64" s="198">
        <v>22.62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56.79</v>
      </c>
      <c r="AJ64" s="198">
        <v>0</v>
      </c>
      <c r="AK64" s="198">
        <v>6.21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19.05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21.06</v>
      </c>
      <c r="L65" s="198">
        <v>7.2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0.4</v>
      </c>
      <c r="R65" s="198">
        <v>0.76</v>
      </c>
      <c r="S65" s="198">
        <v>0.47</v>
      </c>
      <c r="T65" s="198">
        <v>0</v>
      </c>
      <c r="U65" s="198">
        <v>2.5499999999999998</v>
      </c>
      <c r="V65" s="198">
        <v>0.47</v>
      </c>
      <c r="W65" s="198">
        <v>0.84</v>
      </c>
      <c r="X65" s="198">
        <v>2.67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22.62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56.79</v>
      </c>
      <c r="AJ65" s="198">
        <v>0</v>
      </c>
      <c r="AK65" s="198">
        <v>6.21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19.05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21.06</v>
      </c>
      <c r="L66" s="198">
        <v>7.2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0.4</v>
      </c>
      <c r="R66" s="198">
        <v>0.76</v>
      </c>
      <c r="S66" s="198">
        <v>0.47</v>
      </c>
      <c r="T66" s="198">
        <v>0</v>
      </c>
      <c r="U66" s="198">
        <v>2.5499999999999998</v>
      </c>
      <c r="V66" s="198">
        <v>0.47</v>
      </c>
      <c r="W66" s="198">
        <v>0.84</v>
      </c>
      <c r="X66" s="198">
        <v>2.67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22.62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56.79</v>
      </c>
      <c r="AJ66" s="198">
        <v>0</v>
      </c>
      <c r="AK66" s="198">
        <v>6.21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19.05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21.06</v>
      </c>
      <c r="L67" s="198">
        <v>7.2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0.4</v>
      </c>
      <c r="R67" s="198">
        <v>0.76</v>
      </c>
      <c r="S67" s="198">
        <v>0.47</v>
      </c>
      <c r="T67" s="198">
        <v>0</v>
      </c>
      <c r="U67" s="198">
        <v>2.5499999999999998</v>
      </c>
      <c r="V67" s="198">
        <v>3.5</v>
      </c>
      <c r="W67" s="198">
        <v>0.83</v>
      </c>
      <c r="X67" s="198">
        <v>2.67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22.62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56.79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19.05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21.06</v>
      </c>
      <c r="L68" s="198">
        <v>7.2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0.4</v>
      </c>
      <c r="R68" s="198">
        <v>0.76</v>
      </c>
      <c r="S68" s="198">
        <v>0.47</v>
      </c>
      <c r="T68" s="198">
        <v>0</v>
      </c>
      <c r="U68" s="198">
        <v>2.5499999999999998</v>
      </c>
      <c r="V68" s="198">
        <v>3.22</v>
      </c>
      <c r="W68" s="198">
        <v>0.83</v>
      </c>
      <c r="X68" s="198">
        <v>2.67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22.62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56.79</v>
      </c>
      <c r="AJ68" s="198">
        <v>0</v>
      </c>
      <c r="AK68" s="198">
        <v>4.43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19.09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21.06</v>
      </c>
      <c r="L69" s="198">
        <v>7.2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0.4</v>
      </c>
      <c r="R69" s="198">
        <v>0.76</v>
      </c>
      <c r="S69" s="198">
        <v>0.47</v>
      </c>
      <c r="T69" s="198">
        <v>0</v>
      </c>
      <c r="U69" s="198">
        <v>2.5499999999999998</v>
      </c>
      <c r="V69" s="198">
        <v>3.28</v>
      </c>
      <c r="W69" s="198">
        <v>0.83</v>
      </c>
      <c r="X69" s="198">
        <v>2.67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22.62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56.79</v>
      </c>
      <c r="AJ69" s="198">
        <v>0</v>
      </c>
      <c r="AK69" s="198">
        <v>5.33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19.09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21.06</v>
      </c>
      <c r="L70" s="198">
        <v>7.2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0.47</v>
      </c>
      <c r="T70" s="198">
        <v>0</v>
      </c>
      <c r="U70" s="198">
        <v>2.5499999999999998</v>
      </c>
      <c r="V70" s="198">
        <v>3.28</v>
      </c>
      <c r="W70" s="198">
        <v>0.83</v>
      </c>
      <c r="X70" s="198">
        <v>2.67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22.62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56.79</v>
      </c>
      <c r="AJ70" s="198">
        <v>0</v>
      </c>
      <c r="AK70" s="198">
        <v>5.63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19.09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21.06</v>
      </c>
      <c r="L71" s="198">
        <v>7.2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0.47</v>
      </c>
      <c r="T71" s="198">
        <v>0</v>
      </c>
      <c r="U71" s="198">
        <v>2.5499999999999998</v>
      </c>
      <c r="V71" s="198">
        <v>3.16</v>
      </c>
      <c r="W71" s="198">
        <v>0.84</v>
      </c>
      <c r="X71" s="198">
        <v>2.67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22.62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56.79</v>
      </c>
      <c r="AJ71" s="198">
        <v>0</v>
      </c>
      <c r="AK71" s="198">
        <v>5.63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19.09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21.06</v>
      </c>
      <c r="L72" s="198">
        <v>7.2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0.47</v>
      </c>
      <c r="T72" s="198">
        <v>0</v>
      </c>
      <c r="U72" s="198">
        <v>2.5499999999999998</v>
      </c>
      <c r="V72" s="198">
        <v>2.56</v>
      </c>
      <c r="W72" s="198">
        <v>0.84</v>
      </c>
      <c r="X72" s="198">
        <v>2.67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22.62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56.79</v>
      </c>
      <c r="AJ72" s="198">
        <v>0</v>
      </c>
      <c r="AK72" s="198">
        <v>5.92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18.91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21.06</v>
      </c>
      <c r="L73" s="198">
        <v>7.2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0.47</v>
      </c>
      <c r="T73" s="198">
        <v>0</v>
      </c>
      <c r="U73" s="198">
        <v>2.5499999999999998</v>
      </c>
      <c r="V73" s="198">
        <v>2.56</v>
      </c>
      <c r="W73" s="198">
        <v>0.84</v>
      </c>
      <c r="X73" s="198">
        <v>2.67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22.62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56.79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18.91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21.06</v>
      </c>
      <c r="L74" s="198">
        <v>7.2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0.48</v>
      </c>
      <c r="T74" s="198">
        <v>0</v>
      </c>
      <c r="U74" s="198">
        <v>2.5499999999999998</v>
      </c>
      <c r="V74" s="198">
        <v>2.56</v>
      </c>
      <c r="W74" s="198">
        <v>0.84</v>
      </c>
      <c r="X74" s="198">
        <v>2.67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22.62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56.79</v>
      </c>
      <c r="AJ74" s="198">
        <v>0</v>
      </c>
      <c r="AK74" s="198">
        <v>5.92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18.91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21.06</v>
      </c>
      <c r="L75" s="198">
        <v>7.2</v>
      </c>
      <c r="M75" s="198">
        <v>2.62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0.76</v>
      </c>
      <c r="S75" s="198">
        <v>0.47</v>
      </c>
      <c r="T75" s="198">
        <v>0</v>
      </c>
      <c r="U75" s="198">
        <v>2.5499999999999998</v>
      </c>
      <c r="V75" s="198">
        <v>2.56</v>
      </c>
      <c r="W75" s="198">
        <v>0.84</v>
      </c>
      <c r="X75" s="198">
        <v>2.67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22.62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57.64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18.91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21.06</v>
      </c>
      <c r="L76" s="198">
        <v>7.2</v>
      </c>
      <c r="M76" s="198">
        <v>2.62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0.47</v>
      </c>
      <c r="T76" s="198">
        <v>0</v>
      </c>
      <c r="U76" s="198">
        <v>2.5499999999999998</v>
      </c>
      <c r="V76" s="198">
        <v>2.56</v>
      </c>
      <c r="W76" s="198">
        <v>0.84</v>
      </c>
      <c r="X76" s="198">
        <v>2.67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22.62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57.64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18.91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21.06</v>
      </c>
      <c r="L77" s="198">
        <v>7.2</v>
      </c>
      <c r="M77" s="198">
        <v>2.62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0.47</v>
      </c>
      <c r="T77" s="198">
        <v>0</v>
      </c>
      <c r="U77" s="198">
        <v>2.5499999999999998</v>
      </c>
      <c r="V77" s="198">
        <v>2.56</v>
      </c>
      <c r="W77" s="198">
        <v>0.84</v>
      </c>
      <c r="X77" s="198">
        <v>2.67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22.62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57.64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18.91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21.06</v>
      </c>
      <c r="L78" s="198">
        <v>7.2</v>
      </c>
      <c r="M78" s="198">
        <v>2.62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0.47</v>
      </c>
      <c r="T78" s="198">
        <v>0</v>
      </c>
      <c r="U78" s="198">
        <v>2.5499999999999998</v>
      </c>
      <c r="V78" s="198">
        <v>2.56</v>
      </c>
      <c r="W78" s="198">
        <v>0.84</v>
      </c>
      <c r="X78" s="198">
        <v>2.67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22.62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57.64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21.06</v>
      </c>
      <c r="L79" s="198">
        <v>7.2</v>
      </c>
      <c r="M79" s="198">
        <v>2.62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0.47</v>
      </c>
      <c r="T79" s="198">
        <v>0</v>
      </c>
      <c r="U79" s="198">
        <v>2.5499999999999998</v>
      </c>
      <c r="V79" s="198">
        <v>2.56</v>
      </c>
      <c r="W79" s="198">
        <v>0.84</v>
      </c>
      <c r="X79" s="198">
        <v>2.67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22.62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57.64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7.2</v>
      </c>
      <c r="M80" s="198">
        <v>2.62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0.47</v>
      </c>
      <c r="T80" s="198">
        <v>0</v>
      </c>
      <c r="U80" s="198">
        <v>2.5499999999999998</v>
      </c>
      <c r="V80" s="198">
        <v>2.56</v>
      </c>
      <c r="W80" s="198">
        <v>0.84</v>
      </c>
      <c r="X80" s="198">
        <v>2.67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22.62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57.64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7.2</v>
      </c>
      <c r="M81" s="198">
        <v>2.62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0.47</v>
      </c>
      <c r="T81" s="198">
        <v>0</v>
      </c>
      <c r="U81" s="198">
        <v>2.5499999999999998</v>
      </c>
      <c r="V81" s="198">
        <v>0.47</v>
      </c>
      <c r="W81" s="198">
        <v>0.84</v>
      </c>
      <c r="X81" s="198">
        <v>2.67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22.62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57.64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7.2</v>
      </c>
      <c r="M82" s="198">
        <v>2.62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0.47</v>
      </c>
      <c r="T82" s="198">
        <v>0</v>
      </c>
      <c r="U82" s="198">
        <v>2.5499999999999998</v>
      </c>
      <c r="V82" s="198">
        <v>0.47</v>
      </c>
      <c r="W82" s="198">
        <v>0.84</v>
      </c>
      <c r="X82" s="198">
        <v>2.67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22.62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57.64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21.06</v>
      </c>
      <c r="L83" s="198">
        <v>7.2</v>
      </c>
      <c r="M83" s="198">
        <v>2.62</v>
      </c>
      <c r="N83" s="198">
        <v>2.13</v>
      </c>
      <c r="O83" s="198">
        <v>1.51</v>
      </c>
      <c r="P83" s="198">
        <v>0.84</v>
      </c>
      <c r="Q83" s="198">
        <v>0.4</v>
      </c>
      <c r="R83" s="198">
        <v>0.76</v>
      </c>
      <c r="S83" s="198">
        <v>0.47</v>
      </c>
      <c r="T83" s="198">
        <v>0</v>
      </c>
      <c r="U83" s="198">
        <v>2.5499999999999998</v>
      </c>
      <c r="V83" s="198">
        <v>0.47</v>
      </c>
      <c r="W83" s="198">
        <v>0.84</v>
      </c>
      <c r="X83" s="198">
        <v>2.67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22.62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57.64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21.06</v>
      </c>
      <c r="L84" s="198">
        <v>7.2</v>
      </c>
      <c r="M84" s="198">
        <v>2.62</v>
      </c>
      <c r="N84" s="198">
        <v>2.13</v>
      </c>
      <c r="O84" s="198">
        <v>1.51</v>
      </c>
      <c r="P84" s="198">
        <v>0.84</v>
      </c>
      <c r="Q84" s="198">
        <v>0.4</v>
      </c>
      <c r="R84" s="198">
        <v>0.76</v>
      </c>
      <c r="S84" s="198">
        <v>0.47</v>
      </c>
      <c r="T84" s="198">
        <v>0</v>
      </c>
      <c r="U84" s="198">
        <v>2.5499999999999998</v>
      </c>
      <c r="V84" s="198">
        <v>0.47</v>
      </c>
      <c r="W84" s="198">
        <v>0.84</v>
      </c>
      <c r="X84" s="198">
        <v>2.67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22.62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57.64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21.06</v>
      </c>
      <c r="L85" s="198">
        <v>7.2</v>
      </c>
      <c r="M85" s="198">
        <v>2.62</v>
      </c>
      <c r="N85" s="198">
        <v>2.13</v>
      </c>
      <c r="O85" s="198">
        <v>1.51</v>
      </c>
      <c r="P85" s="198">
        <v>0.84</v>
      </c>
      <c r="Q85" s="198">
        <v>0.4</v>
      </c>
      <c r="R85" s="198">
        <v>0.76</v>
      </c>
      <c r="S85" s="198">
        <v>0.47</v>
      </c>
      <c r="T85" s="198">
        <v>0</v>
      </c>
      <c r="U85" s="198">
        <v>2.5499999999999998</v>
      </c>
      <c r="V85" s="198">
        <v>0.47</v>
      </c>
      <c r="W85" s="198">
        <v>0.84</v>
      </c>
      <c r="X85" s="198">
        <v>2.67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22.62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57.64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23.66</v>
      </c>
      <c r="L86" s="198">
        <v>7.2</v>
      </c>
      <c r="M86" s="198">
        <v>2.62</v>
      </c>
      <c r="N86" s="198">
        <v>2.13</v>
      </c>
      <c r="O86" s="198">
        <v>1.51</v>
      </c>
      <c r="P86" s="198">
        <v>0.84</v>
      </c>
      <c r="Q86" s="198">
        <v>0.4</v>
      </c>
      <c r="R86" s="198">
        <v>0.76</v>
      </c>
      <c r="S86" s="198">
        <v>0.48</v>
      </c>
      <c r="T86" s="198">
        <v>0</v>
      </c>
      <c r="U86" s="198">
        <v>2.5499999999999998</v>
      </c>
      <c r="V86" s="198">
        <v>6.23</v>
      </c>
      <c r="W86" s="198">
        <v>0.84</v>
      </c>
      <c r="X86" s="198">
        <v>2.67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22.62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57.64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19.05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46.01</v>
      </c>
      <c r="L87" s="198">
        <v>7.2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0.4</v>
      </c>
      <c r="R87" s="198">
        <v>0.76</v>
      </c>
      <c r="S87" s="198">
        <v>0.47</v>
      </c>
      <c r="T87" s="198">
        <v>0</v>
      </c>
      <c r="U87" s="198">
        <v>2.5499999999999998</v>
      </c>
      <c r="V87" s="198">
        <v>6.23</v>
      </c>
      <c r="W87" s="198">
        <v>0.84</v>
      </c>
      <c r="X87" s="198">
        <v>2.67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22.62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57.64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19.05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23.85</v>
      </c>
      <c r="L88" s="198">
        <v>7.2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0.4</v>
      </c>
      <c r="R88" s="198">
        <v>0.76</v>
      </c>
      <c r="S88" s="198">
        <v>0.47</v>
      </c>
      <c r="T88" s="198">
        <v>0</v>
      </c>
      <c r="U88" s="198">
        <v>2.5499999999999998</v>
      </c>
      <c r="V88" s="198">
        <v>6.23</v>
      </c>
      <c r="W88" s="198">
        <v>0.84</v>
      </c>
      <c r="X88" s="198">
        <v>2.67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22.62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57.64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19.05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21.06</v>
      </c>
      <c r="L89" s="198">
        <v>7.2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0.39</v>
      </c>
      <c r="R89" s="198">
        <v>0.76</v>
      </c>
      <c r="S89" s="198">
        <v>0.48</v>
      </c>
      <c r="T89" s="198">
        <v>0</v>
      </c>
      <c r="U89" s="198">
        <v>2.5499999999999998</v>
      </c>
      <c r="V89" s="198">
        <v>6.22</v>
      </c>
      <c r="W89" s="198">
        <v>0.64</v>
      </c>
      <c r="X89" s="198">
        <v>2.67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22.62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57.64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19.05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21.06</v>
      </c>
      <c r="L90" s="198">
        <v>7.2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0.39</v>
      </c>
      <c r="R90" s="198">
        <v>0.76</v>
      </c>
      <c r="S90" s="198">
        <v>0.48</v>
      </c>
      <c r="T90" s="198">
        <v>0</v>
      </c>
      <c r="U90" s="198">
        <v>2.5499999999999998</v>
      </c>
      <c r="V90" s="198">
        <v>6.1</v>
      </c>
      <c r="W90" s="198">
        <v>0.83</v>
      </c>
      <c r="X90" s="198">
        <v>2.67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22.62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57.64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19.05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39.47</v>
      </c>
      <c r="J91" s="198">
        <v>0</v>
      </c>
      <c r="K91" s="198">
        <v>40.08</v>
      </c>
      <c r="L91" s="198">
        <v>7.2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0.39</v>
      </c>
      <c r="R91" s="198">
        <v>0.76</v>
      </c>
      <c r="S91" s="198">
        <v>0.48</v>
      </c>
      <c r="T91" s="198">
        <v>0</v>
      </c>
      <c r="U91" s="198">
        <v>2.5499999999999998</v>
      </c>
      <c r="V91" s="198">
        <v>6.1</v>
      </c>
      <c r="W91" s="198">
        <v>0.83</v>
      </c>
      <c r="X91" s="198">
        <v>2.67</v>
      </c>
      <c r="Y91" s="198">
        <v>511.74</v>
      </c>
      <c r="Z91" s="198">
        <v>4.8899999999999997</v>
      </c>
      <c r="AA91" s="198">
        <v>1.63</v>
      </c>
      <c r="AB91" s="198">
        <v>0</v>
      </c>
      <c r="AC91" s="198">
        <v>22.62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57.64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19.05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39.47</v>
      </c>
      <c r="J92" s="198">
        <v>0</v>
      </c>
      <c r="K92" s="198">
        <v>28.01</v>
      </c>
      <c r="L92" s="198">
        <v>7.2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0.39</v>
      </c>
      <c r="R92" s="198">
        <v>0.76</v>
      </c>
      <c r="S92" s="198">
        <v>0.48</v>
      </c>
      <c r="T92" s="198">
        <v>0</v>
      </c>
      <c r="U92" s="198">
        <v>2.5499999999999998</v>
      </c>
      <c r="V92" s="198">
        <v>6.1</v>
      </c>
      <c r="W92" s="198">
        <v>0.83</v>
      </c>
      <c r="X92" s="198">
        <v>2.66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22.62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57.64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19.05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39.47</v>
      </c>
      <c r="J93" s="198">
        <v>0</v>
      </c>
      <c r="K93" s="198">
        <v>21.06</v>
      </c>
      <c r="L93" s="198">
        <v>7.2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0.39</v>
      </c>
      <c r="R93" s="198">
        <v>0.76</v>
      </c>
      <c r="S93" s="198">
        <v>0.48</v>
      </c>
      <c r="T93" s="198">
        <v>0</v>
      </c>
      <c r="U93" s="198">
        <v>2.5499999999999998</v>
      </c>
      <c r="V93" s="198">
        <v>6.1</v>
      </c>
      <c r="W93" s="198">
        <v>0.83</v>
      </c>
      <c r="X93" s="198">
        <v>2.66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22.62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57.64</v>
      </c>
      <c r="AJ93" s="198">
        <v>0</v>
      </c>
      <c r="AK93" s="198">
        <v>0.12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19.05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39.47</v>
      </c>
      <c r="J94" s="198">
        <v>0</v>
      </c>
      <c r="K94" s="198">
        <v>97.04</v>
      </c>
      <c r="L94" s="198">
        <v>7.2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0.39</v>
      </c>
      <c r="R94" s="198">
        <v>0.76</v>
      </c>
      <c r="S94" s="198">
        <v>0.48</v>
      </c>
      <c r="T94" s="198">
        <v>0</v>
      </c>
      <c r="U94" s="198">
        <v>2.5499999999999998</v>
      </c>
      <c r="V94" s="198">
        <v>6.1</v>
      </c>
      <c r="W94" s="198">
        <v>0.83</v>
      </c>
      <c r="X94" s="198">
        <v>2.66</v>
      </c>
      <c r="Y94" s="198">
        <v>511.74</v>
      </c>
      <c r="Z94" s="198">
        <v>4.88</v>
      </c>
      <c r="AA94" s="198">
        <v>1.63</v>
      </c>
      <c r="AB94" s="198">
        <v>0</v>
      </c>
      <c r="AC94" s="198">
        <v>22.62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57.64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19.09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39.47</v>
      </c>
      <c r="J95" s="198">
        <v>0</v>
      </c>
      <c r="K95" s="198">
        <v>178.36</v>
      </c>
      <c r="L95" s="198">
        <v>7.2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0.39</v>
      </c>
      <c r="R95" s="198">
        <v>0.76</v>
      </c>
      <c r="S95" s="198">
        <v>0.48</v>
      </c>
      <c r="T95" s="198">
        <v>0</v>
      </c>
      <c r="U95" s="198">
        <v>2.5499999999999998</v>
      </c>
      <c r="V95" s="198">
        <v>6.1</v>
      </c>
      <c r="W95" s="198">
        <v>0.83</v>
      </c>
      <c r="X95" s="198">
        <v>2.66</v>
      </c>
      <c r="Y95" s="198">
        <v>511.74</v>
      </c>
      <c r="Z95" s="198">
        <v>4.88</v>
      </c>
      <c r="AA95" s="198">
        <v>1.63</v>
      </c>
      <c r="AB95" s="198">
        <v>0</v>
      </c>
      <c r="AC95" s="198">
        <v>22.62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57.64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19.09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39.47</v>
      </c>
      <c r="J96" s="198">
        <v>0</v>
      </c>
      <c r="K96" s="198">
        <v>232.34</v>
      </c>
      <c r="L96" s="198">
        <v>7.2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4.58</v>
      </c>
      <c r="R96" s="198">
        <v>10.9</v>
      </c>
      <c r="S96" s="198">
        <v>5.59</v>
      </c>
      <c r="T96" s="198">
        <v>0</v>
      </c>
      <c r="U96" s="198">
        <v>2.5499999999999998</v>
      </c>
      <c r="V96" s="198">
        <v>6.1</v>
      </c>
      <c r="W96" s="198">
        <v>0.83</v>
      </c>
      <c r="X96" s="198">
        <v>2.66</v>
      </c>
      <c r="Y96" s="198">
        <v>511.74</v>
      </c>
      <c r="Z96" s="198">
        <v>4.88</v>
      </c>
      <c r="AA96" s="198">
        <v>20.440000000000001</v>
      </c>
      <c r="AB96" s="198">
        <v>0</v>
      </c>
      <c r="AC96" s="198">
        <v>22.62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57.64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19.09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39.47</v>
      </c>
      <c r="J97" s="198">
        <v>0</v>
      </c>
      <c r="K97" s="198">
        <v>232.34</v>
      </c>
      <c r="L97" s="198">
        <v>7.2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4.58</v>
      </c>
      <c r="R97" s="198">
        <v>10.62</v>
      </c>
      <c r="S97" s="198">
        <v>5.59</v>
      </c>
      <c r="T97" s="198">
        <v>0</v>
      </c>
      <c r="U97" s="198">
        <v>2.5499999999999998</v>
      </c>
      <c r="V97" s="198">
        <v>7.69</v>
      </c>
      <c r="W97" s="198">
        <v>0.83</v>
      </c>
      <c r="X97" s="198">
        <v>2.66</v>
      </c>
      <c r="Y97" s="198">
        <v>511.74</v>
      </c>
      <c r="Z97" s="198">
        <v>40.22</v>
      </c>
      <c r="AA97" s="198">
        <v>20.440000000000001</v>
      </c>
      <c r="AB97" s="198">
        <v>0</v>
      </c>
      <c r="AC97" s="198">
        <v>22.62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57.64</v>
      </c>
      <c r="AJ97" s="198">
        <v>0</v>
      </c>
      <c r="AK97" s="198">
        <v>14.62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19.09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39.47</v>
      </c>
      <c r="J98" s="198">
        <v>0</v>
      </c>
      <c r="K98" s="198">
        <v>232.34</v>
      </c>
      <c r="L98" s="198">
        <v>7.2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4.58</v>
      </c>
      <c r="R98" s="198">
        <v>10.62</v>
      </c>
      <c r="S98" s="198">
        <v>5.59</v>
      </c>
      <c r="T98" s="198">
        <v>0</v>
      </c>
      <c r="U98" s="198">
        <v>2.5499999999999998</v>
      </c>
      <c r="V98" s="198">
        <v>7.69</v>
      </c>
      <c r="W98" s="198">
        <v>11.75</v>
      </c>
      <c r="X98" s="198">
        <v>31.23</v>
      </c>
      <c r="Y98" s="198">
        <v>511.74</v>
      </c>
      <c r="Z98" s="198">
        <v>40.22</v>
      </c>
      <c r="AA98" s="198">
        <v>20.440000000000001</v>
      </c>
      <c r="AB98" s="198">
        <v>0</v>
      </c>
      <c r="AC98" s="198">
        <v>22.62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57.64</v>
      </c>
      <c r="AJ98" s="198">
        <v>0</v>
      </c>
      <c r="AK98" s="198">
        <v>23.62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0.45833999999999964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0.93876000000000059</v>
      </c>
      <c r="J99">
        <f t="shared" si="0"/>
        <v>0</v>
      </c>
      <c r="K99">
        <f t="shared" si="0"/>
        <v>2.0833350000000044</v>
      </c>
      <c r="L99">
        <f t="shared" si="0"/>
        <v>0.19584000000000029</v>
      </c>
      <c r="M99">
        <f t="shared" si="0"/>
        <v>0.28067249999999899</v>
      </c>
      <c r="N99">
        <f t="shared" si="0"/>
        <v>0.17637749999999996</v>
      </c>
      <c r="O99">
        <f t="shared" si="0"/>
        <v>0.12511999999999981</v>
      </c>
      <c r="P99">
        <f t="shared" si="0"/>
        <v>8.814749999999956E-2</v>
      </c>
      <c r="Q99">
        <f t="shared" si="0"/>
        <v>3.7767500000000051E-2</v>
      </c>
      <c r="R99">
        <f t="shared" si="0"/>
        <v>7.6774999999999857E-2</v>
      </c>
      <c r="S99">
        <f t="shared" si="0"/>
        <v>4.5872499999999969E-2</v>
      </c>
      <c r="T99">
        <f t="shared" si="0"/>
        <v>0</v>
      </c>
      <c r="U99">
        <f t="shared" si="0"/>
        <v>6.1200000000000102E-2</v>
      </c>
      <c r="V99">
        <f t="shared" si="0"/>
        <v>6.4990000000000006E-2</v>
      </c>
      <c r="W99">
        <f t="shared" si="0"/>
        <v>8.7012499999999604E-2</v>
      </c>
      <c r="X99">
        <f t="shared" si="0"/>
        <v>0.30508250000000098</v>
      </c>
      <c r="Y99">
        <f t="shared" si="0"/>
        <v>12.281759999999995</v>
      </c>
      <c r="Z99">
        <f t="shared" si="0"/>
        <v>0.34705250000000171</v>
      </c>
      <c r="AA99">
        <f t="shared" si="0"/>
        <v>0.16608749999999997</v>
      </c>
      <c r="AB99">
        <f t="shared" si="0"/>
        <v>0</v>
      </c>
      <c r="AC99">
        <f t="shared" si="0"/>
        <v>0.5389324999999987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1.3778450000000018</v>
      </c>
      <c r="AJ99">
        <f t="shared" si="0"/>
        <v>0</v>
      </c>
      <c r="AK99">
        <f t="shared" si="0"/>
        <v>0.24947500000000022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11.07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86.13</v>
      </c>
      <c r="L3" s="198">
        <v>55.95</v>
      </c>
      <c r="M3" s="198">
        <v>0</v>
      </c>
      <c r="N3" s="198">
        <v>1.24</v>
      </c>
      <c r="O3" s="198">
        <v>1.03</v>
      </c>
      <c r="P3" s="198">
        <v>0</v>
      </c>
      <c r="Q3" s="198">
        <v>2.69</v>
      </c>
      <c r="R3" s="198">
        <v>5.33</v>
      </c>
      <c r="S3" s="198">
        <v>3.33</v>
      </c>
      <c r="T3" s="198">
        <v>0</v>
      </c>
      <c r="U3" s="198">
        <v>13.6</v>
      </c>
      <c r="V3" s="198">
        <v>2.66</v>
      </c>
      <c r="W3" s="198">
        <v>7</v>
      </c>
      <c r="X3" s="198">
        <v>1.54</v>
      </c>
      <c r="Y3" s="198">
        <v>56.48</v>
      </c>
      <c r="Z3" s="198">
        <v>2.83</v>
      </c>
      <c r="AA3" s="198">
        <v>13.32</v>
      </c>
      <c r="AB3" s="198">
        <v>0</v>
      </c>
      <c r="AC3" s="198">
        <v>12.03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32.74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11.07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86.13</v>
      </c>
      <c r="L4" s="198">
        <v>55.95</v>
      </c>
      <c r="M4" s="198">
        <v>0</v>
      </c>
      <c r="N4" s="198">
        <v>1.24</v>
      </c>
      <c r="O4" s="198">
        <v>1.03</v>
      </c>
      <c r="P4" s="198">
        <v>2.12</v>
      </c>
      <c r="Q4" s="198">
        <v>2.69</v>
      </c>
      <c r="R4" s="198">
        <v>5.33</v>
      </c>
      <c r="S4" s="198">
        <v>3.33</v>
      </c>
      <c r="T4" s="198">
        <v>0</v>
      </c>
      <c r="U4" s="198">
        <v>13.6</v>
      </c>
      <c r="V4" s="198">
        <v>2.66</v>
      </c>
      <c r="W4" s="198">
        <v>7</v>
      </c>
      <c r="X4" s="198">
        <v>1.54</v>
      </c>
      <c r="Y4" s="198">
        <v>56.48</v>
      </c>
      <c r="Z4" s="198">
        <v>2.83</v>
      </c>
      <c r="AA4" s="198">
        <v>13.32</v>
      </c>
      <c r="AB4" s="198">
        <v>0</v>
      </c>
      <c r="AC4" s="198">
        <v>12.03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11.07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86.1</v>
      </c>
      <c r="L5" s="198">
        <v>55.95</v>
      </c>
      <c r="M5" s="198">
        <v>0</v>
      </c>
      <c r="N5" s="198">
        <v>1.24</v>
      </c>
      <c r="O5" s="198">
        <v>1.03</v>
      </c>
      <c r="P5" s="198">
        <v>2.12</v>
      </c>
      <c r="Q5" s="198">
        <v>2.69</v>
      </c>
      <c r="R5" s="198">
        <v>5.33</v>
      </c>
      <c r="S5" s="198">
        <v>3.33</v>
      </c>
      <c r="T5" s="198">
        <v>0</v>
      </c>
      <c r="U5" s="198">
        <v>13.6</v>
      </c>
      <c r="V5" s="198">
        <v>3.5</v>
      </c>
      <c r="W5" s="198">
        <v>7</v>
      </c>
      <c r="X5" s="198">
        <v>1.54</v>
      </c>
      <c r="Y5" s="198">
        <v>56.48</v>
      </c>
      <c r="Z5" s="198">
        <v>2.83</v>
      </c>
      <c r="AA5" s="198">
        <v>13.32</v>
      </c>
      <c r="AB5" s="198">
        <v>0</v>
      </c>
      <c r="AC5" s="198">
        <v>12.03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32.74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11.07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86.1</v>
      </c>
      <c r="L6" s="198">
        <v>55.95</v>
      </c>
      <c r="M6" s="198">
        <v>0</v>
      </c>
      <c r="N6" s="198">
        <v>1.24</v>
      </c>
      <c r="O6" s="198">
        <v>1.03</v>
      </c>
      <c r="P6" s="198">
        <v>2.12</v>
      </c>
      <c r="Q6" s="198">
        <v>2.69</v>
      </c>
      <c r="R6" s="198">
        <v>5.33</v>
      </c>
      <c r="S6" s="198">
        <v>3.33</v>
      </c>
      <c r="T6" s="198">
        <v>0</v>
      </c>
      <c r="U6" s="198">
        <v>13.6</v>
      </c>
      <c r="V6" s="198">
        <v>3.5</v>
      </c>
      <c r="W6" s="198">
        <v>7</v>
      </c>
      <c r="X6" s="198">
        <v>1.54</v>
      </c>
      <c r="Y6" s="198">
        <v>56.48</v>
      </c>
      <c r="Z6" s="198">
        <v>2.83</v>
      </c>
      <c r="AA6" s="198">
        <v>13.32</v>
      </c>
      <c r="AB6" s="198">
        <v>0</v>
      </c>
      <c r="AC6" s="198">
        <v>12.03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32.74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11.07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86.1</v>
      </c>
      <c r="L7" s="198">
        <v>55.95</v>
      </c>
      <c r="M7" s="198">
        <v>0</v>
      </c>
      <c r="N7" s="198">
        <v>1.24</v>
      </c>
      <c r="O7" s="198">
        <v>1.04</v>
      </c>
      <c r="P7" s="198">
        <v>2.12</v>
      </c>
      <c r="Q7" s="198">
        <v>2.65</v>
      </c>
      <c r="R7" s="198">
        <v>5.25</v>
      </c>
      <c r="S7" s="198">
        <v>3.25</v>
      </c>
      <c r="T7" s="198">
        <v>0</v>
      </c>
      <c r="U7" s="198">
        <v>13.6</v>
      </c>
      <c r="V7" s="198">
        <v>2.63</v>
      </c>
      <c r="W7" s="198">
        <v>6.79</v>
      </c>
      <c r="X7" s="198">
        <v>1.27</v>
      </c>
      <c r="Y7" s="198">
        <v>56.48</v>
      </c>
      <c r="Z7" s="198">
        <v>2.83</v>
      </c>
      <c r="AA7" s="198">
        <v>13.32</v>
      </c>
      <c r="AB7" s="198">
        <v>0</v>
      </c>
      <c r="AC7" s="198">
        <v>12.03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32.74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11.07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86.1</v>
      </c>
      <c r="L8" s="198">
        <v>55.95</v>
      </c>
      <c r="M8" s="198">
        <v>0</v>
      </c>
      <c r="N8" s="198">
        <v>1.24</v>
      </c>
      <c r="O8" s="198">
        <v>1.04</v>
      </c>
      <c r="P8" s="198">
        <v>2.12</v>
      </c>
      <c r="Q8" s="198">
        <v>2.65</v>
      </c>
      <c r="R8" s="198">
        <v>5.25</v>
      </c>
      <c r="S8" s="198">
        <v>3.25</v>
      </c>
      <c r="T8" s="198">
        <v>0</v>
      </c>
      <c r="U8" s="198">
        <v>13.6</v>
      </c>
      <c r="V8" s="198">
        <v>2.63</v>
      </c>
      <c r="W8" s="198">
        <v>6.79</v>
      </c>
      <c r="X8" s="198">
        <v>1.27</v>
      </c>
      <c r="Y8" s="198">
        <v>56.48</v>
      </c>
      <c r="Z8" s="198">
        <v>2.83</v>
      </c>
      <c r="AA8" s="198">
        <v>13.32</v>
      </c>
      <c r="AB8" s="198">
        <v>0</v>
      </c>
      <c r="AC8" s="198">
        <v>12.03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32.74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11.07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86.1</v>
      </c>
      <c r="L9" s="198">
        <v>55.95</v>
      </c>
      <c r="M9" s="198">
        <v>0</v>
      </c>
      <c r="N9" s="198">
        <v>1.24</v>
      </c>
      <c r="O9" s="198">
        <v>1.04</v>
      </c>
      <c r="P9" s="198">
        <v>2.12</v>
      </c>
      <c r="Q9" s="198">
        <v>2.65</v>
      </c>
      <c r="R9" s="198">
        <v>5.25</v>
      </c>
      <c r="S9" s="198">
        <v>3.25</v>
      </c>
      <c r="T9" s="198">
        <v>0</v>
      </c>
      <c r="U9" s="198">
        <v>13.6</v>
      </c>
      <c r="V9" s="198">
        <v>2.63</v>
      </c>
      <c r="W9" s="198">
        <v>6.79</v>
      </c>
      <c r="X9" s="198">
        <v>1.27</v>
      </c>
      <c r="Y9" s="198">
        <v>56.48</v>
      </c>
      <c r="Z9" s="198">
        <v>2.83</v>
      </c>
      <c r="AA9" s="198">
        <v>13.32</v>
      </c>
      <c r="AB9" s="198">
        <v>0</v>
      </c>
      <c r="AC9" s="198">
        <v>12.03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32.74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11.07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86.1</v>
      </c>
      <c r="L10" s="198">
        <v>55.95</v>
      </c>
      <c r="M10" s="198">
        <v>0</v>
      </c>
      <c r="N10" s="198">
        <v>1.24</v>
      </c>
      <c r="O10" s="198">
        <v>1.04</v>
      </c>
      <c r="P10" s="198">
        <v>2.12</v>
      </c>
      <c r="Q10" s="198">
        <v>2.65</v>
      </c>
      <c r="R10" s="198">
        <v>5.25</v>
      </c>
      <c r="S10" s="198">
        <v>3.25</v>
      </c>
      <c r="T10" s="198">
        <v>0</v>
      </c>
      <c r="U10" s="198">
        <v>13.6</v>
      </c>
      <c r="V10" s="198">
        <v>2.63</v>
      </c>
      <c r="W10" s="198">
        <v>6.79</v>
      </c>
      <c r="X10" s="198">
        <v>1.27</v>
      </c>
      <c r="Y10" s="198">
        <v>56.48</v>
      </c>
      <c r="Z10" s="198">
        <v>2.83</v>
      </c>
      <c r="AA10" s="198">
        <v>13.32</v>
      </c>
      <c r="AB10" s="198">
        <v>0</v>
      </c>
      <c r="AC10" s="198">
        <v>12.03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32.74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11.07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86.1</v>
      </c>
      <c r="L11" s="198">
        <v>55.95</v>
      </c>
      <c r="M11" s="198">
        <v>0</v>
      </c>
      <c r="N11" s="198">
        <v>1.24</v>
      </c>
      <c r="O11" s="198">
        <v>1.03</v>
      </c>
      <c r="P11" s="198">
        <v>2.12</v>
      </c>
      <c r="Q11" s="198">
        <v>2.65</v>
      </c>
      <c r="R11" s="198">
        <v>5.25</v>
      </c>
      <c r="S11" s="198">
        <v>3.25</v>
      </c>
      <c r="T11" s="198">
        <v>0</v>
      </c>
      <c r="U11" s="198">
        <v>13.6</v>
      </c>
      <c r="V11" s="198">
        <v>2.63</v>
      </c>
      <c r="W11" s="198">
        <v>6.79</v>
      </c>
      <c r="X11" s="198">
        <v>0.88</v>
      </c>
      <c r="Y11" s="198">
        <v>56.48</v>
      </c>
      <c r="Z11" s="198">
        <v>2.83</v>
      </c>
      <c r="AA11" s="198">
        <v>13.32</v>
      </c>
      <c r="AB11" s="198">
        <v>0</v>
      </c>
      <c r="AC11" s="198">
        <v>12.03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32.74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11.07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86.1</v>
      </c>
      <c r="L12" s="198">
        <v>55.95</v>
      </c>
      <c r="M12" s="198">
        <v>0</v>
      </c>
      <c r="N12" s="198">
        <v>1.24</v>
      </c>
      <c r="O12" s="198">
        <v>1.04</v>
      </c>
      <c r="P12" s="198">
        <v>2.12</v>
      </c>
      <c r="Q12" s="198">
        <v>2.65</v>
      </c>
      <c r="R12" s="198">
        <v>5.25</v>
      </c>
      <c r="S12" s="198">
        <v>3.25</v>
      </c>
      <c r="T12" s="198">
        <v>0</v>
      </c>
      <c r="U12" s="198">
        <v>13.6</v>
      </c>
      <c r="V12" s="198">
        <v>2.63</v>
      </c>
      <c r="W12" s="198">
        <v>6.79</v>
      </c>
      <c r="X12" s="198">
        <v>17.47</v>
      </c>
      <c r="Y12" s="198">
        <v>56.48</v>
      </c>
      <c r="Z12" s="198">
        <v>35.17</v>
      </c>
      <c r="AA12" s="198">
        <v>13.32</v>
      </c>
      <c r="AB12" s="198">
        <v>0</v>
      </c>
      <c r="AC12" s="198">
        <v>12.03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32.74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11.07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86.1</v>
      </c>
      <c r="L13" s="198">
        <v>55.95</v>
      </c>
      <c r="M13" s="198">
        <v>0</v>
      </c>
      <c r="N13" s="198">
        <v>1.24</v>
      </c>
      <c r="O13" s="198">
        <v>1.03</v>
      </c>
      <c r="P13" s="198">
        <v>2.12</v>
      </c>
      <c r="Q13" s="198">
        <v>2.65</v>
      </c>
      <c r="R13" s="198">
        <v>5.25</v>
      </c>
      <c r="S13" s="198">
        <v>3.25</v>
      </c>
      <c r="T13" s="198">
        <v>0</v>
      </c>
      <c r="U13" s="198">
        <v>13.6</v>
      </c>
      <c r="V13" s="198">
        <v>2.63</v>
      </c>
      <c r="W13" s="198">
        <v>6.81</v>
      </c>
      <c r="X13" s="198">
        <v>17.47</v>
      </c>
      <c r="Y13" s="198">
        <v>56.48</v>
      </c>
      <c r="Z13" s="198">
        <v>35.17</v>
      </c>
      <c r="AA13" s="198">
        <v>13.32</v>
      </c>
      <c r="AB13" s="198">
        <v>0</v>
      </c>
      <c r="AC13" s="198">
        <v>12.03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32.74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11.07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86.1</v>
      </c>
      <c r="L14" s="198">
        <v>55.95</v>
      </c>
      <c r="M14" s="198">
        <v>0</v>
      </c>
      <c r="N14" s="198">
        <v>1.24</v>
      </c>
      <c r="O14" s="198">
        <v>1.04</v>
      </c>
      <c r="P14" s="198">
        <v>2.12</v>
      </c>
      <c r="Q14" s="198">
        <v>2.65</v>
      </c>
      <c r="R14" s="198">
        <v>5.25</v>
      </c>
      <c r="S14" s="198">
        <v>3.25</v>
      </c>
      <c r="T14" s="198">
        <v>0</v>
      </c>
      <c r="U14" s="198">
        <v>13.6</v>
      </c>
      <c r="V14" s="198">
        <v>2.63</v>
      </c>
      <c r="W14" s="198">
        <v>6.79</v>
      </c>
      <c r="X14" s="198">
        <v>17.47</v>
      </c>
      <c r="Y14" s="198">
        <v>56.48</v>
      </c>
      <c r="Z14" s="198">
        <v>35.17</v>
      </c>
      <c r="AA14" s="198">
        <v>13.32</v>
      </c>
      <c r="AB14" s="198">
        <v>0</v>
      </c>
      <c r="AC14" s="198">
        <v>12.03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11.09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86.1</v>
      </c>
      <c r="L15" s="198">
        <v>55.95</v>
      </c>
      <c r="M15" s="198">
        <v>0</v>
      </c>
      <c r="N15" s="198">
        <v>1.24</v>
      </c>
      <c r="O15" s="198">
        <v>1.04</v>
      </c>
      <c r="P15" s="198">
        <v>2.12</v>
      </c>
      <c r="Q15" s="198">
        <v>2.65</v>
      </c>
      <c r="R15" s="198">
        <v>5.25</v>
      </c>
      <c r="S15" s="198">
        <v>3.25</v>
      </c>
      <c r="T15" s="198">
        <v>0</v>
      </c>
      <c r="U15" s="198">
        <v>13.6</v>
      </c>
      <c r="V15" s="198">
        <v>2.63</v>
      </c>
      <c r="W15" s="198">
        <v>6.81</v>
      </c>
      <c r="X15" s="198">
        <v>17.47</v>
      </c>
      <c r="Y15" s="198">
        <v>56.48</v>
      </c>
      <c r="Z15" s="198">
        <v>35.17</v>
      </c>
      <c r="AA15" s="198">
        <v>13.32</v>
      </c>
      <c r="AB15" s="198">
        <v>0</v>
      </c>
      <c r="AC15" s="198">
        <v>12.03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32.74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11.09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86.1</v>
      </c>
      <c r="L16" s="198">
        <v>55.95</v>
      </c>
      <c r="M16" s="198">
        <v>0</v>
      </c>
      <c r="N16" s="198">
        <v>1.24</v>
      </c>
      <c r="O16" s="198">
        <v>1.04</v>
      </c>
      <c r="P16" s="198">
        <v>2.12</v>
      </c>
      <c r="Q16" s="198">
        <v>2.65</v>
      </c>
      <c r="R16" s="198">
        <v>5.25</v>
      </c>
      <c r="S16" s="198">
        <v>3.25</v>
      </c>
      <c r="T16" s="198">
        <v>0</v>
      </c>
      <c r="U16" s="198">
        <v>13.6</v>
      </c>
      <c r="V16" s="198">
        <v>2.63</v>
      </c>
      <c r="W16" s="198">
        <v>6.81</v>
      </c>
      <c r="X16" s="198">
        <v>17.47</v>
      </c>
      <c r="Y16" s="198">
        <v>56.48</v>
      </c>
      <c r="Z16" s="198">
        <v>35.17</v>
      </c>
      <c r="AA16" s="198">
        <v>13.32</v>
      </c>
      <c r="AB16" s="198">
        <v>0</v>
      </c>
      <c r="AC16" s="198">
        <v>12.03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32.74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11.09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86.1</v>
      </c>
      <c r="L17" s="198">
        <v>55.95</v>
      </c>
      <c r="M17" s="198">
        <v>0</v>
      </c>
      <c r="N17" s="198">
        <v>1.24</v>
      </c>
      <c r="O17" s="198">
        <v>1.04</v>
      </c>
      <c r="P17" s="198">
        <v>2.12</v>
      </c>
      <c r="Q17" s="198">
        <v>2.65</v>
      </c>
      <c r="R17" s="198">
        <v>5.25</v>
      </c>
      <c r="S17" s="198">
        <v>3.25</v>
      </c>
      <c r="T17" s="198">
        <v>0</v>
      </c>
      <c r="U17" s="198">
        <v>13.6</v>
      </c>
      <c r="V17" s="198">
        <v>2.63</v>
      </c>
      <c r="W17" s="198">
        <v>6.81</v>
      </c>
      <c r="X17" s="198">
        <v>17.47</v>
      </c>
      <c r="Y17" s="198">
        <v>56.48</v>
      </c>
      <c r="Z17" s="198">
        <v>35.17</v>
      </c>
      <c r="AA17" s="198">
        <v>13.32</v>
      </c>
      <c r="AB17" s="198">
        <v>0</v>
      </c>
      <c r="AC17" s="198">
        <v>12.03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32.74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11.09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86.1</v>
      </c>
      <c r="L18" s="198">
        <v>55.95</v>
      </c>
      <c r="M18" s="198">
        <v>0</v>
      </c>
      <c r="N18" s="198">
        <v>1.24</v>
      </c>
      <c r="O18" s="198">
        <v>1.04</v>
      </c>
      <c r="P18" s="198">
        <v>2.12</v>
      </c>
      <c r="Q18" s="198">
        <v>2.65</v>
      </c>
      <c r="R18" s="198">
        <v>5.25</v>
      </c>
      <c r="S18" s="198">
        <v>3.25</v>
      </c>
      <c r="T18" s="198">
        <v>0</v>
      </c>
      <c r="U18" s="198">
        <v>13.6</v>
      </c>
      <c r="V18" s="198">
        <v>2.63</v>
      </c>
      <c r="W18" s="198">
        <v>6.79</v>
      </c>
      <c r="X18" s="198">
        <v>17.47</v>
      </c>
      <c r="Y18" s="198">
        <v>56.48</v>
      </c>
      <c r="Z18" s="198">
        <v>35.17</v>
      </c>
      <c r="AA18" s="198">
        <v>13.32</v>
      </c>
      <c r="AB18" s="198">
        <v>0</v>
      </c>
      <c r="AC18" s="198">
        <v>12.03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32.74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11.09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86.1</v>
      </c>
      <c r="L19" s="198">
        <v>55.95</v>
      </c>
      <c r="M19" s="198">
        <v>0</v>
      </c>
      <c r="N19" s="198">
        <v>1.24</v>
      </c>
      <c r="O19" s="198">
        <v>1.04</v>
      </c>
      <c r="P19" s="198">
        <v>2.12</v>
      </c>
      <c r="Q19" s="198">
        <v>2.69</v>
      </c>
      <c r="R19" s="198">
        <v>5.33</v>
      </c>
      <c r="S19" s="198">
        <v>3.33</v>
      </c>
      <c r="T19" s="198">
        <v>0</v>
      </c>
      <c r="U19" s="198">
        <v>13.6</v>
      </c>
      <c r="V19" s="198">
        <v>2.63</v>
      </c>
      <c r="W19" s="198">
        <v>5.88</v>
      </c>
      <c r="X19" s="198">
        <v>17.47</v>
      </c>
      <c r="Y19" s="198">
        <v>56.48</v>
      </c>
      <c r="Z19" s="198">
        <v>35.17</v>
      </c>
      <c r="AA19" s="198">
        <v>13.32</v>
      </c>
      <c r="AB19" s="198">
        <v>0</v>
      </c>
      <c r="AC19" s="198">
        <v>12.03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32.74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11.09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86.1</v>
      </c>
      <c r="L20" s="198">
        <v>55.95</v>
      </c>
      <c r="M20" s="198">
        <v>0</v>
      </c>
      <c r="N20" s="198">
        <v>1.24</v>
      </c>
      <c r="O20" s="198">
        <v>1.04</v>
      </c>
      <c r="P20" s="198">
        <v>2.12</v>
      </c>
      <c r="Q20" s="198">
        <v>2.69</v>
      </c>
      <c r="R20" s="198">
        <v>5.33</v>
      </c>
      <c r="S20" s="198">
        <v>3.33</v>
      </c>
      <c r="T20" s="198">
        <v>0</v>
      </c>
      <c r="U20" s="198">
        <v>13.6</v>
      </c>
      <c r="V20" s="198">
        <v>2.63</v>
      </c>
      <c r="W20" s="198">
        <v>5.88</v>
      </c>
      <c r="X20" s="198">
        <v>1.18</v>
      </c>
      <c r="Y20" s="198">
        <v>56.48</v>
      </c>
      <c r="Z20" s="198">
        <v>35.17</v>
      </c>
      <c r="AA20" s="198">
        <v>13.32</v>
      </c>
      <c r="AB20" s="198">
        <v>0</v>
      </c>
      <c r="AC20" s="198">
        <v>12.03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11.09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86.1</v>
      </c>
      <c r="L21" s="198">
        <v>55.95</v>
      </c>
      <c r="M21" s="198">
        <v>0</v>
      </c>
      <c r="N21" s="198">
        <v>1.24</v>
      </c>
      <c r="O21" s="198">
        <v>1.04</v>
      </c>
      <c r="P21" s="198">
        <v>2.12</v>
      </c>
      <c r="Q21" s="198">
        <v>2.69</v>
      </c>
      <c r="R21" s="198">
        <v>5.33</v>
      </c>
      <c r="S21" s="198">
        <v>3.33</v>
      </c>
      <c r="T21" s="198">
        <v>0</v>
      </c>
      <c r="U21" s="198">
        <v>13.6</v>
      </c>
      <c r="V21" s="198">
        <v>2.63</v>
      </c>
      <c r="W21" s="198">
        <v>0.21</v>
      </c>
      <c r="X21" s="198">
        <v>1.39</v>
      </c>
      <c r="Y21" s="198">
        <v>56.48</v>
      </c>
      <c r="Z21" s="198">
        <v>2.83</v>
      </c>
      <c r="AA21" s="198">
        <v>13.32</v>
      </c>
      <c r="AB21" s="198">
        <v>0</v>
      </c>
      <c r="AC21" s="198">
        <v>12.03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32.74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11.09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86.1</v>
      </c>
      <c r="L22" s="198">
        <v>55.95</v>
      </c>
      <c r="M22" s="198">
        <v>0</v>
      </c>
      <c r="N22" s="198">
        <v>1.24</v>
      </c>
      <c r="O22" s="198">
        <v>1.04</v>
      </c>
      <c r="P22" s="198">
        <v>2.12</v>
      </c>
      <c r="Q22" s="198">
        <v>2.69</v>
      </c>
      <c r="R22" s="198">
        <v>5.66</v>
      </c>
      <c r="S22" s="198">
        <v>3.48</v>
      </c>
      <c r="T22" s="198">
        <v>0</v>
      </c>
      <c r="U22" s="198">
        <v>13.6</v>
      </c>
      <c r="V22" s="198">
        <v>2.63</v>
      </c>
      <c r="W22" s="198">
        <v>0.21</v>
      </c>
      <c r="X22" s="198">
        <v>1.42</v>
      </c>
      <c r="Y22" s="198">
        <v>56.48</v>
      </c>
      <c r="Z22" s="198">
        <v>2.83</v>
      </c>
      <c r="AA22" s="198">
        <v>13.32</v>
      </c>
      <c r="AB22" s="198">
        <v>0</v>
      </c>
      <c r="AC22" s="198">
        <v>12.03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32.74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11.09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86.21</v>
      </c>
      <c r="L23" s="198">
        <v>55.95</v>
      </c>
      <c r="M23" s="198">
        <v>0</v>
      </c>
      <c r="N23" s="198">
        <v>1.25</v>
      </c>
      <c r="O23" s="198">
        <v>3.38</v>
      </c>
      <c r="P23" s="198">
        <v>2.12</v>
      </c>
      <c r="Q23" s="198">
        <v>2.7</v>
      </c>
      <c r="R23" s="198">
        <v>5.68</v>
      </c>
      <c r="S23" s="198">
        <v>3.49</v>
      </c>
      <c r="T23" s="198">
        <v>0</v>
      </c>
      <c r="U23" s="198">
        <v>13.6</v>
      </c>
      <c r="V23" s="198">
        <v>2.8</v>
      </c>
      <c r="W23" s="198">
        <v>0.49</v>
      </c>
      <c r="X23" s="198">
        <v>1.54</v>
      </c>
      <c r="Y23" s="198">
        <v>56.48</v>
      </c>
      <c r="Z23" s="198">
        <v>2.83</v>
      </c>
      <c r="AA23" s="198">
        <v>13.32</v>
      </c>
      <c r="AB23" s="198">
        <v>0</v>
      </c>
      <c r="AC23" s="198">
        <v>12.03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32.74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11.09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86.21</v>
      </c>
      <c r="L24" s="198">
        <v>55.95</v>
      </c>
      <c r="M24" s="198">
        <v>0</v>
      </c>
      <c r="N24" s="198">
        <v>1.24</v>
      </c>
      <c r="O24" s="198">
        <v>1.03</v>
      </c>
      <c r="P24" s="198">
        <v>2.12</v>
      </c>
      <c r="Q24" s="198">
        <v>2.7</v>
      </c>
      <c r="R24" s="198">
        <v>5.68</v>
      </c>
      <c r="S24" s="198">
        <v>3.49</v>
      </c>
      <c r="T24" s="198">
        <v>0</v>
      </c>
      <c r="U24" s="198">
        <v>13.6</v>
      </c>
      <c r="V24" s="198">
        <v>3.75</v>
      </c>
      <c r="W24" s="198">
        <v>0.49</v>
      </c>
      <c r="X24" s="198">
        <v>1.54</v>
      </c>
      <c r="Y24" s="198">
        <v>56.48</v>
      </c>
      <c r="Z24" s="198">
        <v>2.83</v>
      </c>
      <c r="AA24" s="198">
        <v>13.32</v>
      </c>
      <c r="AB24" s="198">
        <v>0</v>
      </c>
      <c r="AC24" s="198">
        <v>12.03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32.74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11.09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86.21</v>
      </c>
      <c r="L25" s="198">
        <v>55.95</v>
      </c>
      <c r="M25" s="198">
        <v>0</v>
      </c>
      <c r="N25" s="198">
        <v>1.24</v>
      </c>
      <c r="O25" s="198">
        <v>1.03</v>
      </c>
      <c r="P25" s="198">
        <v>2.12</v>
      </c>
      <c r="Q25" s="198">
        <v>2.7</v>
      </c>
      <c r="R25" s="198">
        <v>5.68</v>
      </c>
      <c r="S25" s="198">
        <v>3.49</v>
      </c>
      <c r="T25" s="198">
        <v>0</v>
      </c>
      <c r="U25" s="198">
        <v>13.6</v>
      </c>
      <c r="V25" s="198">
        <v>3.75</v>
      </c>
      <c r="W25" s="198">
        <v>0.49</v>
      </c>
      <c r="X25" s="198">
        <v>1.54</v>
      </c>
      <c r="Y25" s="198">
        <v>56.48</v>
      </c>
      <c r="Z25" s="198">
        <v>2.83</v>
      </c>
      <c r="AA25" s="198">
        <v>13.32</v>
      </c>
      <c r="AB25" s="198">
        <v>0</v>
      </c>
      <c r="AC25" s="198">
        <v>12.03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11.09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86.21</v>
      </c>
      <c r="L26" s="198">
        <v>55.95</v>
      </c>
      <c r="M26" s="198">
        <v>0</v>
      </c>
      <c r="N26" s="198">
        <v>1.24</v>
      </c>
      <c r="O26" s="198">
        <v>1.03</v>
      </c>
      <c r="P26" s="198">
        <v>2.12</v>
      </c>
      <c r="Q26" s="198">
        <v>2.7</v>
      </c>
      <c r="R26" s="198">
        <v>5.68</v>
      </c>
      <c r="S26" s="198">
        <v>3.49</v>
      </c>
      <c r="T26" s="198">
        <v>0</v>
      </c>
      <c r="U26" s="198">
        <v>13.6</v>
      </c>
      <c r="V26" s="198">
        <v>3.75</v>
      </c>
      <c r="W26" s="198">
        <v>0.49</v>
      </c>
      <c r="X26" s="198">
        <v>1.54</v>
      </c>
      <c r="Y26" s="198">
        <v>56.48</v>
      </c>
      <c r="Z26" s="198">
        <v>2.83</v>
      </c>
      <c r="AA26" s="198">
        <v>13.32</v>
      </c>
      <c r="AB26" s="198">
        <v>0</v>
      </c>
      <c r="AC26" s="198">
        <v>12.03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32.74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11.09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89.28</v>
      </c>
      <c r="L27" s="198">
        <v>55.95</v>
      </c>
      <c r="M27" s="198">
        <v>0</v>
      </c>
      <c r="N27" s="198">
        <v>1.24</v>
      </c>
      <c r="O27" s="198">
        <v>1.03</v>
      </c>
      <c r="P27" s="198">
        <v>2.12</v>
      </c>
      <c r="Q27" s="198">
        <v>3.62</v>
      </c>
      <c r="R27" s="198">
        <v>5.98</v>
      </c>
      <c r="S27" s="198">
        <v>3.82</v>
      </c>
      <c r="T27" s="198">
        <v>0</v>
      </c>
      <c r="U27" s="198">
        <v>13.6</v>
      </c>
      <c r="V27" s="198">
        <v>0.22</v>
      </c>
      <c r="W27" s="198">
        <v>1.37</v>
      </c>
      <c r="X27" s="198">
        <v>5.87</v>
      </c>
      <c r="Y27" s="198">
        <v>56.48</v>
      </c>
      <c r="Z27" s="198">
        <v>3.33</v>
      </c>
      <c r="AA27" s="198">
        <v>13.32</v>
      </c>
      <c r="AB27" s="198">
        <v>0</v>
      </c>
      <c r="AC27" s="198">
        <v>12.03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33.369999999999997</v>
      </c>
      <c r="AJ27" s="198">
        <v>0</v>
      </c>
      <c r="AK27" s="198">
        <v>2.82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11.09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89.28</v>
      </c>
      <c r="L28" s="198">
        <v>30.06</v>
      </c>
      <c r="M28" s="198">
        <v>0</v>
      </c>
      <c r="N28" s="198">
        <v>1.24</v>
      </c>
      <c r="O28" s="198">
        <v>1.03</v>
      </c>
      <c r="P28" s="198">
        <v>2.12</v>
      </c>
      <c r="Q28" s="198">
        <v>3.62</v>
      </c>
      <c r="R28" s="198">
        <v>5.97</v>
      </c>
      <c r="S28" s="198">
        <v>3.82</v>
      </c>
      <c r="T28" s="198">
        <v>0</v>
      </c>
      <c r="U28" s="198">
        <v>13.6</v>
      </c>
      <c r="V28" s="198">
        <v>0.22</v>
      </c>
      <c r="W28" s="198">
        <v>1.36</v>
      </c>
      <c r="X28" s="198">
        <v>1.54</v>
      </c>
      <c r="Y28" s="198">
        <v>56.48</v>
      </c>
      <c r="Z28" s="198">
        <v>2.82</v>
      </c>
      <c r="AA28" s="198">
        <v>13.32</v>
      </c>
      <c r="AB28" s="198">
        <v>0</v>
      </c>
      <c r="AC28" s="198">
        <v>12.03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32.74</v>
      </c>
      <c r="AJ28" s="198">
        <v>0</v>
      </c>
      <c r="AK28" s="198">
        <v>2.97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11.09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89.28</v>
      </c>
      <c r="L29" s="198">
        <v>30.06</v>
      </c>
      <c r="M29" s="198">
        <v>0</v>
      </c>
      <c r="N29" s="198">
        <v>1.24</v>
      </c>
      <c r="O29" s="198">
        <v>1.03</v>
      </c>
      <c r="P29" s="198">
        <v>2.12</v>
      </c>
      <c r="Q29" s="198">
        <v>3.62</v>
      </c>
      <c r="R29" s="198">
        <v>5.97</v>
      </c>
      <c r="S29" s="198">
        <v>3.82</v>
      </c>
      <c r="T29" s="198">
        <v>0</v>
      </c>
      <c r="U29" s="198">
        <v>13.6</v>
      </c>
      <c r="V29" s="198">
        <v>0.22</v>
      </c>
      <c r="W29" s="198">
        <v>0.49</v>
      </c>
      <c r="X29" s="198">
        <v>1.54</v>
      </c>
      <c r="Y29" s="198">
        <v>56.48</v>
      </c>
      <c r="Z29" s="198">
        <v>2.82</v>
      </c>
      <c r="AA29" s="198">
        <v>13.32</v>
      </c>
      <c r="AB29" s="198">
        <v>0</v>
      </c>
      <c r="AC29" s="198">
        <v>12.03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32.74</v>
      </c>
      <c r="AJ29" s="198">
        <v>0</v>
      </c>
      <c r="AK29" s="198">
        <v>2.52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11.09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89.28</v>
      </c>
      <c r="L30" s="198">
        <v>55.95</v>
      </c>
      <c r="M30" s="198">
        <v>0</v>
      </c>
      <c r="N30" s="198">
        <v>1.24</v>
      </c>
      <c r="O30" s="198">
        <v>1.03</v>
      </c>
      <c r="P30" s="198">
        <v>2.12</v>
      </c>
      <c r="Q30" s="198">
        <v>3.62</v>
      </c>
      <c r="R30" s="198">
        <v>5.97</v>
      </c>
      <c r="S30" s="198">
        <v>3.82</v>
      </c>
      <c r="T30" s="198">
        <v>0</v>
      </c>
      <c r="U30" s="198">
        <v>13.6</v>
      </c>
      <c r="V30" s="198">
        <v>0.22</v>
      </c>
      <c r="W30" s="198">
        <v>0.49</v>
      </c>
      <c r="X30" s="198">
        <v>1.54</v>
      </c>
      <c r="Y30" s="198">
        <v>56.48</v>
      </c>
      <c r="Z30" s="198">
        <v>2.82</v>
      </c>
      <c r="AA30" s="198">
        <v>13.32</v>
      </c>
      <c r="AB30" s="198">
        <v>0</v>
      </c>
      <c r="AC30" s="198">
        <v>12.03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32.74</v>
      </c>
      <c r="AJ30" s="198">
        <v>0</v>
      </c>
      <c r="AK30" s="198">
        <v>2.52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11.09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89.28</v>
      </c>
      <c r="L31" s="198">
        <v>55.95</v>
      </c>
      <c r="M31" s="198">
        <v>0</v>
      </c>
      <c r="N31" s="198">
        <v>1.24</v>
      </c>
      <c r="O31" s="198">
        <v>1.03</v>
      </c>
      <c r="P31" s="198">
        <v>2.12</v>
      </c>
      <c r="Q31" s="198">
        <v>3.62</v>
      </c>
      <c r="R31" s="198">
        <v>5.97</v>
      </c>
      <c r="S31" s="198">
        <v>3.82</v>
      </c>
      <c r="T31" s="198">
        <v>0</v>
      </c>
      <c r="U31" s="198">
        <v>13.6</v>
      </c>
      <c r="V31" s="198">
        <v>0.22</v>
      </c>
      <c r="W31" s="198">
        <v>0.49</v>
      </c>
      <c r="X31" s="198">
        <v>1.54</v>
      </c>
      <c r="Y31" s="198">
        <v>56.48</v>
      </c>
      <c r="Z31" s="198">
        <v>2.82</v>
      </c>
      <c r="AA31" s="198">
        <v>13.32</v>
      </c>
      <c r="AB31" s="198">
        <v>0</v>
      </c>
      <c r="AC31" s="198">
        <v>12.03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32.74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11.09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6.78</v>
      </c>
      <c r="L32" s="198">
        <v>19.510000000000002</v>
      </c>
      <c r="M32" s="198">
        <v>0</v>
      </c>
      <c r="N32" s="198">
        <v>1.24</v>
      </c>
      <c r="O32" s="198">
        <v>1.03</v>
      </c>
      <c r="P32" s="198">
        <v>2.12</v>
      </c>
      <c r="Q32" s="198">
        <v>0.23</v>
      </c>
      <c r="R32" s="198">
        <v>0.44</v>
      </c>
      <c r="S32" s="198">
        <v>0.27</v>
      </c>
      <c r="T32" s="198">
        <v>0</v>
      </c>
      <c r="U32" s="198">
        <v>13.6</v>
      </c>
      <c r="V32" s="198">
        <v>0.22</v>
      </c>
      <c r="W32" s="198">
        <v>0.49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12.03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32.74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11.09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19.510000000000002</v>
      </c>
      <c r="M33" s="198">
        <v>0</v>
      </c>
      <c r="N33" s="198">
        <v>1.24</v>
      </c>
      <c r="O33" s="198">
        <v>1.03</v>
      </c>
      <c r="P33" s="198">
        <v>2.12</v>
      </c>
      <c r="Q33" s="198">
        <v>0.23</v>
      </c>
      <c r="R33" s="198">
        <v>0.44</v>
      </c>
      <c r="S33" s="198">
        <v>0.27</v>
      </c>
      <c r="T33" s="198">
        <v>0</v>
      </c>
      <c r="U33" s="198">
        <v>13.6</v>
      </c>
      <c r="V33" s="198">
        <v>0.22</v>
      </c>
      <c r="W33" s="198">
        <v>0.49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12.03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33.369999999999997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11.09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19.510000000000002</v>
      </c>
      <c r="M34" s="198">
        <v>0</v>
      </c>
      <c r="N34" s="198">
        <v>1.24</v>
      </c>
      <c r="O34" s="198">
        <v>1.03</v>
      </c>
      <c r="P34" s="198">
        <v>2.12</v>
      </c>
      <c r="Q34" s="198">
        <v>0.23</v>
      </c>
      <c r="R34" s="198">
        <v>0.44</v>
      </c>
      <c r="S34" s="198">
        <v>0.27</v>
      </c>
      <c r="T34" s="198">
        <v>0</v>
      </c>
      <c r="U34" s="198">
        <v>13.6</v>
      </c>
      <c r="V34" s="198">
        <v>0.22</v>
      </c>
      <c r="W34" s="198">
        <v>0.49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12.03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32.74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11.09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19.510000000000002</v>
      </c>
      <c r="M35" s="198">
        <v>0</v>
      </c>
      <c r="N35" s="198">
        <v>1.24</v>
      </c>
      <c r="O35" s="198">
        <v>1.03</v>
      </c>
      <c r="P35" s="198">
        <v>2.12</v>
      </c>
      <c r="Q35" s="198">
        <v>0.23</v>
      </c>
      <c r="R35" s="198">
        <v>0.44</v>
      </c>
      <c r="S35" s="198">
        <v>0.27</v>
      </c>
      <c r="T35" s="198">
        <v>0</v>
      </c>
      <c r="U35" s="198">
        <v>13.6</v>
      </c>
      <c r="V35" s="198">
        <v>0.22</v>
      </c>
      <c r="W35" s="198">
        <v>0.49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12.38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32.26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11.09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19.510000000000002</v>
      </c>
      <c r="M36" s="198">
        <v>0</v>
      </c>
      <c r="N36" s="198">
        <v>1.24</v>
      </c>
      <c r="O36" s="198">
        <v>1.03</v>
      </c>
      <c r="P36" s="198">
        <v>2.12</v>
      </c>
      <c r="Q36" s="198">
        <v>0.23</v>
      </c>
      <c r="R36" s="198">
        <v>0.44</v>
      </c>
      <c r="S36" s="198">
        <v>0.27</v>
      </c>
      <c r="T36" s="198">
        <v>0</v>
      </c>
      <c r="U36" s="198">
        <v>13.6</v>
      </c>
      <c r="V36" s="198">
        <v>0.22</v>
      </c>
      <c r="W36" s="198">
        <v>0.49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12.38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11.09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19.510000000000002</v>
      </c>
      <c r="M37" s="198">
        <v>0</v>
      </c>
      <c r="N37" s="198">
        <v>1.24</v>
      </c>
      <c r="O37" s="198">
        <v>1.03</v>
      </c>
      <c r="P37" s="198">
        <v>2.12</v>
      </c>
      <c r="Q37" s="198">
        <v>0.23</v>
      </c>
      <c r="R37" s="198">
        <v>0.44</v>
      </c>
      <c r="S37" s="198">
        <v>0.27</v>
      </c>
      <c r="T37" s="198">
        <v>0</v>
      </c>
      <c r="U37" s="198">
        <v>13.6</v>
      </c>
      <c r="V37" s="198">
        <v>0.22</v>
      </c>
      <c r="W37" s="198">
        <v>0.49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12.38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32.26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11.09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19.510000000000002</v>
      </c>
      <c r="M38" s="198">
        <v>0</v>
      </c>
      <c r="N38" s="198">
        <v>1.24</v>
      </c>
      <c r="O38" s="198">
        <v>1.03</v>
      </c>
      <c r="P38" s="198">
        <v>2.12</v>
      </c>
      <c r="Q38" s="198">
        <v>0.23</v>
      </c>
      <c r="R38" s="198">
        <v>0.44</v>
      </c>
      <c r="S38" s="198">
        <v>0.27</v>
      </c>
      <c r="T38" s="198">
        <v>0</v>
      </c>
      <c r="U38" s="198">
        <v>13.6</v>
      </c>
      <c r="V38" s="198">
        <v>0.22</v>
      </c>
      <c r="W38" s="198">
        <v>0.49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15.74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36.54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11.07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19.510000000000002</v>
      </c>
      <c r="M39" s="198">
        <v>0</v>
      </c>
      <c r="N39" s="198">
        <v>1.24</v>
      </c>
      <c r="O39" s="198">
        <v>1.03</v>
      </c>
      <c r="P39" s="198">
        <v>2.12</v>
      </c>
      <c r="Q39" s="198">
        <v>0.23</v>
      </c>
      <c r="R39" s="198">
        <v>0.44</v>
      </c>
      <c r="S39" s="198">
        <v>0.27</v>
      </c>
      <c r="T39" s="198">
        <v>0</v>
      </c>
      <c r="U39" s="198">
        <v>13.6</v>
      </c>
      <c r="V39" s="198">
        <v>0.22</v>
      </c>
      <c r="W39" s="198">
        <v>0.49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12.38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32.89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11.07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19.510000000000002</v>
      </c>
      <c r="M40" s="198">
        <v>0</v>
      </c>
      <c r="N40" s="198">
        <v>1.24</v>
      </c>
      <c r="O40" s="198">
        <v>1.03</v>
      </c>
      <c r="P40" s="198">
        <v>2.12</v>
      </c>
      <c r="Q40" s="198">
        <v>0.23</v>
      </c>
      <c r="R40" s="198">
        <v>0.44</v>
      </c>
      <c r="S40" s="198">
        <v>0.27</v>
      </c>
      <c r="T40" s="198">
        <v>0</v>
      </c>
      <c r="U40" s="198">
        <v>13.6</v>
      </c>
      <c r="V40" s="198">
        <v>0.22</v>
      </c>
      <c r="W40" s="198">
        <v>0.49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12.38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32.26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11.07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19.510000000000002</v>
      </c>
      <c r="M41" s="198">
        <v>0</v>
      </c>
      <c r="N41" s="198">
        <v>1.24</v>
      </c>
      <c r="O41" s="198">
        <v>1.03</v>
      </c>
      <c r="P41" s="198">
        <v>2.12</v>
      </c>
      <c r="Q41" s="198">
        <v>0.23</v>
      </c>
      <c r="R41" s="198">
        <v>0.44</v>
      </c>
      <c r="S41" s="198">
        <v>0.27</v>
      </c>
      <c r="T41" s="198">
        <v>0</v>
      </c>
      <c r="U41" s="198">
        <v>13.6</v>
      </c>
      <c r="V41" s="198">
        <v>0.22</v>
      </c>
      <c r="W41" s="198">
        <v>0.49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14.1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11.07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19.510000000000002</v>
      </c>
      <c r="M42" s="198">
        <v>0</v>
      </c>
      <c r="N42" s="198">
        <v>1.24</v>
      </c>
      <c r="O42" s="198">
        <v>1.03</v>
      </c>
      <c r="P42" s="198">
        <v>2.12</v>
      </c>
      <c r="Q42" s="198">
        <v>0.23</v>
      </c>
      <c r="R42" s="198">
        <v>0.44</v>
      </c>
      <c r="S42" s="198">
        <v>0.27</v>
      </c>
      <c r="T42" s="198">
        <v>0</v>
      </c>
      <c r="U42" s="198">
        <v>13.6</v>
      </c>
      <c r="V42" s="198">
        <v>0.22</v>
      </c>
      <c r="W42" s="198">
        <v>0.49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14.1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32.26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11.07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19.510000000000002</v>
      </c>
      <c r="M43" s="198">
        <v>0</v>
      </c>
      <c r="N43" s="198">
        <v>1.24</v>
      </c>
      <c r="O43" s="198">
        <v>1.03</v>
      </c>
      <c r="P43" s="198">
        <v>2.12</v>
      </c>
      <c r="Q43" s="198">
        <v>0.23</v>
      </c>
      <c r="R43" s="198">
        <v>0.44</v>
      </c>
      <c r="S43" s="198">
        <v>0.27</v>
      </c>
      <c r="T43" s="198">
        <v>0</v>
      </c>
      <c r="U43" s="198">
        <v>13.6</v>
      </c>
      <c r="V43" s="198">
        <v>0.22</v>
      </c>
      <c r="W43" s="198">
        <v>0.49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14.1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32.26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11.07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19.510000000000002</v>
      </c>
      <c r="M44" s="198">
        <v>0</v>
      </c>
      <c r="N44" s="198">
        <v>1.24</v>
      </c>
      <c r="O44" s="198">
        <v>1.03</v>
      </c>
      <c r="P44" s="198">
        <v>2.12</v>
      </c>
      <c r="Q44" s="198">
        <v>0.23</v>
      </c>
      <c r="R44" s="198">
        <v>0.44</v>
      </c>
      <c r="S44" s="198">
        <v>0.27</v>
      </c>
      <c r="T44" s="198">
        <v>0</v>
      </c>
      <c r="U44" s="198">
        <v>13.6</v>
      </c>
      <c r="V44" s="198">
        <v>0.22</v>
      </c>
      <c r="W44" s="198">
        <v>0.49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12.38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32.26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11.07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6.78</v>
      </c>
      <c r="L45" s="198">
        <v>19.510000000000002</v>
      </c>
      <c r="M45" s="198">
        <v>0</v>
      </c>
      <c r="N45" s="198">
        <v>1.24</v>
      </c>
      <c r="O45" s="198">
        <v>1.03</v>
      </c>
      <c r="P45" s="198">
        <v>2.12</v>
      </c>
      <c r="Q45" s="198">
        <v>0.23</v>
      </c>
      <c r="R45" s="198">
        <v>0.44</v>
      </c>
      <c r="S45" s="198">
        <v>0.27</v>
      </c>
      <c r="T45" s="198">
        <v>0</v>
      </c>
      <c r="U45" s="198">
        <v>13.6</v>
      </c>
      <c r="V45" s="198">
        <v>0.22</v>
      </c>
      <c r="W45" s="198">
        <v>0.49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12.38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32.89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11.07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6.78</v>
      </c>
      <c r="L46" s="198">
        <v>19.510000000000002</v>
      </c>
      <c r="M46" s="198">
        <v>0</v>
      </c>
      <c r="N46" s="198">
        <v>1.24</v>
      </c>
      <c r="O46" s="198">
        <v>1.03</v>
      </c>
      <c r="P46" s="198">
        <v>2.12</v>
      </c>
      <c r="Q46" s="198">
        <v>0.23</v>
      </c>
      <c r="R46" s="198">
        <v>0.44</v>
      </c>
      <c r="S46" s="198">
        <v>0.27</v>
      </c>
      <c r="T46" s="198">
        <v>0</v>
      </c>
      <c r="U46" s="198">
        <v>13.6</v>
      </c>
      <c r="V46" s="198">
        <v>0.22</v>
      </c>
      <c r="W46" s="198">
        <v>0.49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12.38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32.26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11.07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19.510000000000002</v>
      </c>
      <c r="M47" s="198">
        <v>0</v>
      </c>
      <c r="N47" s="198">
        <v>1.24</v>
      </c>
      <c r="O47" s="198">
        <v>1.03</v>
      </c>
      <c r="P47" s="198">
        <v>2.12</v>
      </c>
      <c r="Q47" s="198">
        <v>0.23</v>
      </c>
      <c r="R47" s="198">
        <v>0.44</v>
      </c>
      <c r="S47" s="198">
        <v>0.27</v>
      </c>
      <c r="T47" s="198">
        <v>0</v>
      </c>
      <c r="U47" s="198">
        <v>13.6</v>
      </c>
      <c r="V47" s="198">
        <v>0.22</v>
      </c>
      <c r="W47" s="198">
        <v>0.49</v>
      </c>
      <c r="X47" s="198">
        <v>1.54</v>
      </c>
      <c r="Y47" s="198">
        <v>56.48</v>
      </c>
      <c r="Z47" s="198">
        <v>2.82</v>
      </c>
      <c r="AA47" s="198">
        <v>0.94</v>
      </c>
      <c r="AB47" s="198">
        <v>0</v>
      </c>
      <c r="AC47" s="198">
        <v>12.38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32.26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11.07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19.510000000000002</v>
      </c>
      <c r="M48" s="198">
        <v>0</v>
      </c>
      <c r="N48" s="198">
        <v>1.24</v>
      </c>
      <c r="O48" s="198">
        <v>1.03</v>
      </c>
      <c r="P48" s="198">
        <v>2.12</v>
      </c>
      <c r="Q48" s="198">
        <v>0.23</v>
      </c>
      <c r="R48" s="198">
        <v>0.44</v>
      </c>
      <c r="S48" s="198">
        <v>0.27</v>
      </c>
      <c r="T48" s="198">
        <v>0</v>
      </c>
      <c r="U48" s="198">
        <v>13.6</v>
      </c>
      <c r="V48" s="198">
        <v>0.22</v>
      </c>
      <c r="W48" s="198">
        <v>0.49</v>
      </c>
      <c r="X48" s="198">
        <v>1.54</v>
      </c>
      <c r="Y48" s="198">
        <v>56.48</v>
      </c>
      <c r="Z48" s="198">
        <v>2.82</v>
      </c>
      <c r="AA48" s="198">
        <v>0.94</v>
      </c>
      <c r="AB48" s="198">
        <v>0</v>
      </c>
      <c r="AC48" s="198">
        <v>12.38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32.26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11.07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6.81</v>
      </c>
      <c r="L49" s="198">
        <v>21.32</v>
      </c>
      <c r="M49" s="198">
        <v>0</v>
      </c>
      <c r="N49" s="198">
        <v>1.24</v>
      </c>
      <c r="O49" s="198">
        <v>1.03</v>
      </c>
      <c r="P49" s="198">
        <v>2.12</v>
      </c>
      <c r="Q49" s="198">
        <v>0.23</v>
      </c>
      <c r="R49" s="198">
        <v>0.44</v>
      </c>
      <c r="S49" s="198">
        <v>0.27</v>
      </c>
      <c r="T49" s="198">
        <v>0</v>
      </c>
      <c r="U49" s="198">
        <v>13.6</v>
      </c>
      <c r="V49" s="198">
        <v>0.22</v>
      </c>
      <c r="W49" s="198">
        <v>0.49</v>
      </c>
      <c r="X49" s="198">
        <v>1.54</v>
      </c>
      <c r="Y49" s="198">
        <v>56.48</v>
      </c>
      <c r="Z49" s="198">
        <v>2.82</v>
      </c>
      <c r="AA49" s="198">
        <v>0.94</v>
      </c>
      <c r="AB49" s="198">
        <v>0</v>
      </c>
      <c r="AC49" s="198">
        <v>12.38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32.26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11.07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6.81</v>
      </c>
      <c r="L50" s="198">
        <v>21.32</v>
      </c>
      <c r="M50" s="198">
        <v>0</v>
      </c>
      <c r="N50" s="198">
        <v>1.24</v>
      </c>
      <c r="O50" s="198">
        <v>1.03</v>
      </c>
      <c r="P50" s="198">
        <v>2.12</v>
      </c>
      <c r="Q50" s="198">
        <v>0.23</v>
      </c>
      <c r="R50" s="198">
        <v>0.44</v>
      </c>
      <c r="S50" s="198">
        <v>0.27</v>
      </c>
      <c r="T50" s="198">
        <v>0</v>
      </c>
      <c r="U50" s="198">
        <v>13.6</v>
      </c>
      <c r="V50" s="198">
        <v>0.22</v>
      </c>
      <c r="W50" s="198">
        <v>0.49</v>
      </c>
      <c r="X50" s="198">
        <v>1.54</v>
      </c>
      <c r="Y50" s="198">
        <v>56.48</v>
      </c>
      <c r="Z50" s="198">
        <v>2.82</v>
      </c>
      <c r="AA50" s="198">
        <v>0.94</v>
      </c>
      <c r="AB50" s="198">
        <v>0</v>
      </c>
      <c r="AC50" s="198">
        <v>12.38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32.26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11.04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6.81</v>
      </c>
      <c r="L51" s="198">
        <v>21.32</v>
      </c>
      <c r="M51" s="198">
        <v>0</v>
      </c>
      <c r="N51" s="198">
        <v>1.24</v>
      </c>
      <c r="O51" s="198">
        <v>1.03</v>
      </c>
      <c r="P51" s="198">
        <v>2.12</v>
      </c>
      <c r="Q51" s="198">
        <v>0.23</v>
      </c>
      <c r="R51" s="198">
        <v>0.44</v>
      </c>
      <c r="S51" s="198">
        <v>0.27</v>
      </c>
      <c r="T51" s="198">
        <v>0</v>
      </c>
      <c r="U51" s="198">
        <v>13.6</v>
      </c>
      <c r="V51" s="198">
        <v>0.22</v>
      </c>
      <c r="W51" s="198">
        <v>0.49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12.38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32.26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11.04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6.81</v>
      </c>
      <c r="L52" s="198">
        <v>21.32</v>
      </c>
      <c r="M52" s="198">
        <v>0</v>
      </c>
      <c r="N52" s="198">
        <v>1.24</v>
      </c>
      <c r="O52" s="198">
        <v>1.03</v>
      </c>
      <c r="P52" s="198">
        <v>2.12</v>
      </c>
      <c r="Q52" s="198">
        <v>0.23</v>
      </c>
      <c r="R52" s="198">
        <v>0.44</v>
      </c>
      <c r="S52" s="198">
        <v>0.27</v>
      </c>
      <c r="T52" s="198">
        <v>0</v>
      </c>
      <c r="U52" s="198">
        <v>13.6</v>
      </c>
      <c r="V52" s="198">
        <v>0.22</v>
      </c>
      <c r="W52" s="198">
        <v>0.49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12.38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32.26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11.04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6.81</v>
      </c>
      <c r="L53" s="198">
        <v>56.57</v>
      </c>
      <c r="M53" s="198">
        <v>0</v>
      </c>
      <c r="N53" s="198">
        <v>1.24</v>
      </c>
      <c r="O53" s="198">
        <v>1.03</v>
      </c>
      <c r="P53" s="198">
        <v>2.12</v>
      </c>
      <c r="Q53" s="198">
        <v>0.23</v>
      </c>
      <c r="R53" s="198">
        <v>0.44</v>
      </c>
      <c r="S53" s="198">
        <v>0.27</v>
      </c>
      <c r="T53" s="198">
        <v>0</v>
      </c>
      <c r="U53" s="198">
        <v>13.6</v>
      </c>
      <c r="V53" s="198">
        <v>0.22</v>
      </c>
      <c r="W53" s="198">
        <v>0.49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12.38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32.26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11.04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6.81</v>
      </c>
      <c r="L54" s="198">
        <v>56.57</v>
      </c>
      <c r="M54" s="198">
        <v>0</v>
      </c>
      <c r="N54" s="198">
        <v>1.24</v>
      </c>
      <c r="O54" s="198">
        <v>1.03</v>
      </c>
      <c r="P54" s="198">
        <v>2.12</v>
      </c>
      <c r="Q54" s="198">
        <v>0.23</v>
      </c>
      <c r="R54" s="198">
        <v>0.44</v>
      </c>
      <c r="S54" s="198">
        <v>0.27</v>
      </c>
      <c r="T54" s="198">
        <v>0</v>
      </c>
      <c r="U54" s="198">
        <v>13.6</v>
      </c>
      <c r="V54" s="198">
        <v>0.22</v>
      </c>
      <c r="W54" s="198">
        <v>0.49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12.38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32.26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11.04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63.64</v>
      </c>
      <c r="L55" s="198">
        <v>56.57</v>
      </c>
      <c r="M55" s="198">
        <v>0</v>
      </c>
      <c r="N55" s="198">
        <v>1.24</v>
      </c>
      <c r="O55" s="198">
        <v>1.03</v>
      </c>
      <c r="P55" s="198">
        <v>2.12</v>
      </c>
      <c r="Q55" s="198">
        <v>0.23</v>
      </c>
      <c r="R55" s="198">
        <v>0.44</v>
      </c>
      <c r="S55" s="198">
        <v>0.27</v>
      </c>
      <c r="T55" s="198">
        <v>0</v>
      </c>
      <c r="U55" s="198">
        <v>13.6</v>
      </c>
      <c r="V55" s="198">
        <v>0.22</v>
      </c>
      <c r="W55" s="198">
        <v>0.49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12.38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32.26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11.02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88.32</v>
      </c>
      <c r="L56" s="198">
        <v>56.57</v>
      </c>
      <c r="M56" s="198">
        <v>0</v>
      </c>
      <c r="N56" s="198">
        <v>1.24</v>
      </c>
      <c r="O56" s="198">
        <v>1.03</v>
      </c>
      <c r="P56" s="198">
        <v>2.12</v>
      </c>
      <c r="Q56" s="198">
        <v>0.23</v>
      </c>
      <c r="R56" s="198">
        <v>0.44</v>
      </c>
      <c r="S56" s="198">
        <v>0.27</v>
      </c>
      <c r="T56" s="198">
        <v>0</v>
      </c>
      <c r="U56" s="198">
        <v>13.6</v>
      </c>
      <c r="V56" s="198">
        <v>0.22</v>
      </c>
      <c r="W56" s="198">
        <v>0.49</v>
      </c>
      <c r="X56" s="198">
        <v>1.54</v>
      </c>
      <c r="Y56" s="198">
        <v>56.48</v>
      </c>
      <c r="Z56" s="198">
        <v>2.82</v>
      </c>
      <c r="AA56" s="198">
        <v>0.94</v>
      </c>
      <c r="AB56" s="198">
        <v>0</v>
      </c>
      <c r="AC56" s="198">
        <v>12.38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32.26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11.02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88.32</v>
      </c>
      <c r="L57" s="198">
        <v>56.57</v>
      </c>
      <c r="M57" s="198">
        <v>0</v>
      </c>
      <c r="N57" s="198">
        <v>1.24</v>
      </c>
      <c r="O57" s="198">
        <v>1.03</v>
      </c>
      <c r="P57" s="198">
        <v>2.12</v>
      </c>
      <c r="Q57" s="198">
        <v>0.23</v>
      </c>
      <c r="R57" s="198">
        <v>0.44</v>
      </c>
      <c r="S57" s="198">
        <v>0.27</v>
      </c>
      <c r="T57" s="198">
        <v>0</v>
      </c>
      <c r="U57" s="198">
        <v>13.6</v>
      </c>
      <c r="V57" s="198">
        <v>0.22</v>
      </c>
      <c r="W57" s="198">
        <v>0.45</v>
      </c>
      <c r="X57" s="198">
        <v>1.54</v>
      </c>
      <c r="Y57" s="198">
        <v>56.48</v>
      </c>
      <c r="Z57" s="198">
        <v>2.82</v>
      </c>
      <c r="AA57" s="198">
        <v>0.94</v>
      </c>
      <c r="AB57" s="198">
        <v>0</v>
      </c>
      <c r="AC57" s="198">
        <v>12.38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32.26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11.02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88.32</v>
      </c>
      <c r="L58" s="198">
        <v>56.57</v>
      </c>
      <c r="M58" s="198">
        <v>0</v>
      </c>
      <c r="N58" s="198">
        <v>1.24</v>
      </c>
      <c r="O58" s="198">
        <v>1.03</v>
      </c>
      <c r="P58" s="198">
        <v>2.12</v>
      </c>
      <c r="Q58" s="198">
        <v>3.78</v>
      </c>
      <c r="R58" s="198">
        <v>6.37</v>
      </c>
      <c r="S58" s="198">
        <v>4.05</v>
      </c>
      <c r="T58" s="198">
        <v>0</v>
      </c>
      <c r="U58" s="198">
        <v>13.6</v>
      </c>
      <c r="V58" s="198">
        <v>0.22</v>
      </c>
      <c r="W58" s="198">
        <v>0.48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12.38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32.26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11.02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88.32</v>
      </c>
      <c r="L59" s="198">
        <v>56.57</v>
      </c>
      <c r="M59" s="198">
        <v>0</v>
      </c>
      <c r="N59" s="198">
        <v>1.24</v>
      </c>
      <c r="O59" s="198">
        <v>1.03</v>
      </c>
      <c r="P59" s="198">
        <v>2.12</v>
      </c>
      <c r="Q59" s="198">
        <v>3.78</v>
      </c>
      <c r="R59" s="198">
        <v>6.37</v>
      </c>
      <c r="S59" s="198">
        <v>4.05</v>
      </c>
      <c r="T59" s="198">
        <v>0</v>
      </c>
      <c r="U59" s="198">
        <v>13.6</v>
      </c>
      <c r="V59" s="198">
        <v>0.22</v>
      </c>
      <c r="W59" s="198">
        <v>0.48</v>
      </c>
      <c r="X59" s="198">
        <v>1.54</v>
      </c>
      <c r="Y59" s="198">
        <v>56.48</v>
      </c>
      <c r="Z59" s="198">
        <v>2.82</v>
      </c>
      <c r="AA59" s="198">
        <v>13.32</v>
      </c>
      <c r="AB59" s="198">
        <v>0</v>
      </c>
      <c r="AC59" s="198">
        <v>12.38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32.26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11.02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88.32</v>
      </c>
      <c r="L60" s="198">
        <v>56.57</v>
      </c>
      <c r="M60" s="198">
        <v>0</v>
      </c>
      <c r="N60" s="198">
        <v>1.24</v>
      </c>
      <c r="O60" s="198">
        <v>1.03</v>
      </c>
      <c r="P60" s="198">
        <v>2.12</v>
      </c>
      <c r="Q60" s="198">
        <v>3.78</v>
      </c>
      <c r="R60" s="198">
        <v>6.37</v>
      </c>
      <c r="S60" s="198">
        <v>4.05</v>
      </c>
      <c r="T60" s="198">
        <v>0</v>
      </c>
      <c r="U60" s="198">
        <v>13.6</v>
      </c>
      <c r="V60" s="198">
        <v>0.22</v>
      </c>
      <c r="W60" s="198">
        <v>0.48</v>
      </c>
      <c r="X60" s="198">
        <v>1.54</v>
      </c>
      <c r="Y60" s="198">
        <v>56.48</v>
      </c>
      <c r="Z60" s="198">
        <v>2.82</v>
      </c>
      <c r="AA60" s="198">
        <v>13.32</v>
      </c>
      <c r="AB60" s="198">
        <v>0</v>
      </c>
      <c r="AC60" s="198">
        <v>12.38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32.26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11.02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68.41</v>
      </c>
      <c r="L61" s="198">
        <v>56.57</v>
      </c>
      <c r="M61" s="198">
        <v>0</v>
      </c>
      <c r="N61" s="198">
        <v>1.24</v>
      </c>
      <c r="O61" s="198">
        <v>1.03</v>
      </c>
      <c r="P61" s="198">
        <v>2.12</v>
      </c>
      <c r="Q61" s="198">
        <v>3.78</v>
      </c>
      <c r="R61" s="198">
        <v>6.37</v>
      </c>
      <c r="S61" s="198">
        <v>4.05</v>
      </c>
      <c r="T61" s="198">
        <v>0</v>
      </c>
      <c r="U61" s="198">
        <v>13.6</v>
      </c>
      <c r="V61" s="198">
        <v>0.22</v>
      </c>
      <c r="W61" s="198">
        <v>0.48</v>
      </c>
      <c r="X61" s="198">
        <v>1.54</v>
      </c>
      <c r="Y61" s="198">
        <v>56.48</v>
      </c>
      <c r="Z61" s="198">
        <v>2.82</v>
      </c>
      <c r="AA61" s="198">
        <v>13.32</v>
      </c>
      <c r="AB61" s="198">
        <v>0</v>
      </c>
      <c r="AC61" s="198">
        <v>12.38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32.26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11.02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80.16</v>
      </c>
      <c r="L62" s="198">
        <v>56.57</v>
      </c>
      <c r="M62" s="198">
        <v>0</v>
      </c>
      <c r="N62" s="198">
        <v>1.24</v>
      </c>
      <c r="O62" s="198">
        <v>1.03</v>
      </c>
      <c r="P62" s="198">
        <v>2.12</v>
      </c>
      <c r="Q62" s="198">
        <v>3.78</v>
      </c>
      <c r="R62" s="198">
        <v>6.37</v>
      </c>
      <c r="S62" s="198">
        <v>4.05</v>
      </c>
      <c r="T62" s="198">
        <v>0</v>
      </c>
      <c r="U62" s="198">
        <v>13.6</v>
      </c>
      <c r="V62" s="198">
        <v>0.22</v>
      </c>
      <c r="W62" s="198">
        <v>0.48</v>
      </c>
      <c r="X62" s="198">
        <v>1.54</v>
      </c>
      <c r="Y62" s="198">
        <v>56.48</v>
      </c>
      <c r="Z62" s="198">
        <v>2.82</v>
      </c>
      <c r="AA62" s="198">
        <v>13.32</v>
      </c>
      <c r="AB62" s="198">
        <v>0</v>
      </c>
      <c r="AC62" s="198">
        <v>12.38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32.26</v>
      </c>
      <c r="AJ62" s="198">
        <v>0</v>
      </c>
      <c r="AK62" s="198">
        <v>2.97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11.02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78.73</v>
      </c>
      <c r="L63" s="198">
        <v>56.57</v>
      </c>
      <c r="M63" s="198">
        <v>0</v>
      </c>
      <c r="N63" s="198">
        <v>1.24</v>
      </c>
      <c r="O63" s="198">
        <v>1.03</v>
      </c>
      <c r="P63" s="198">
        <v>2.12</v>
      </c>
      <c r="Q63" s="198">
        <v>3.78</v>
      </c>
      <c r="R63" s="198">
        <v>6.37</v>
      </c>
      <c r="S63" s="198">
        <v>4.05</v>
      </c>
      <c r="T63" s="198">
        <v>0</v>
      </c>
      <c r="U63" s="198">
        <v>13.6</v>
      </c>
      <c r="V63" s="198">
        <v>0.22</v>
      </c>
      <c r="W63" s="198">
        <v>0.48</v>
      </c>
      <c r="X63" s="198">
        <v>1.54</v>
      </c>
      <c r="Y63" s="198">
        <v>56.48</v>
      </c>
      <c r="Z63" s="198">
        <v>2.83</v>
      </c>
      <c r="AA63" s="198">
        <v>13.32</v>
      </c>
      <c r="AB63" s="198">
        <v>0</v>
      </c>
      <c r="AC63" s="198">
        <v>12.38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32.26</v>
      </c>
      <c r="AJ63" s="198">
        <v>0</v>
      </c>
      <c r="AK63" s="198">
        <v>3.11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11.02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78.73</v>
      </c>
      <c r="L64" s="198">
        <v>56.57</v>
      </c>
      <c r="M64" s="198">
        <v>0</v>
      </c>
      <c r="N64" s="198">
        <v>1.24</v>
      </c>
      <c r="O64" s="198">
        <v>1.03</v>
      </c>
      <c r="P64" s="198">
        <v>2.12</v>
      </c>
      <c r="Q64" s="198">
        <v>3.78</v>
      </c>
      <c r="R64" s="198">
        <v>6.37</v>
      </c>
      <c r="S64" s="198">
        <v>4.05</v>
      </c>
      <c r="T64" s="198">
        <v>0</v>
      </c>
      <c r="U64" s="198">
        <v>13.6</v>
      </c>
      <c r="V64" s="198">
        <v>0.22</v>
      </c>
      <c r="W64" s="198">
        <v>0.48</v>
      </c>
      <c r="X64" s="198">
        <v>1.54</v>
      </c>
      <c r="Y64" s="198">
        <v>56.48</v>
      </c>
      <c r="Z64" s="198">
        <v>2.82</v>
      </c>
      <c r="AA64" s="198">
        <v>13.32</v>
      </c>
      <c r="AB64" s="198">
        <v>0</v>
      </c>
      <c r="AC64" s="198">
        <v>12.38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32.26</v>
      </c>
      <c r="AJ64" s="198">
        <v>0</v>
      </c>
      <c r="AK64" s="198">
        <v>3.11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11.02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59.55</v>
      </c>
      <c r="L65" s="198">
        <v>56.57</v>
      </c>
      <c r="M65" s="198">
        <v>0</v>
      </c>
      <c r="N65" s="198">
        <v>1.24</v>
      </c>
      <c r="O65" s="198">
        <v>1.03</v>
      </c>
      <c r="P65" s="198">
        <v>2.12</v>
      </c>
      <c r="Q65" s="198">
        <v>0.23</v>
      </c>
      <c r="R65" s="198">
        <v>0.44</v>
      </c>
      <c r="S65" s="198">
        <v>0.27</v>
      </c>
      <c r="T65" s="198">
        <v>0</v>
      </c>
      <c r="U65" s="198">
        <v>13.6</v>
      </c>
      <c r="V65" s="198">
        <v>0.22</v>
      </c>
      <c r="W65" s="198">
        <v>0.49</v>
      </c>
      <c r="X65" s="198">
        <v>1.54</v>
      </c>
      <c r="Y65" s="198">
        <v>56.48</v>
      </c>
      <c r="Z65" s="198">
        <v>2.82</v>
      </c>
      <c r="AA65" s="198">
        <v>13.32</v>
      </c>
      <c r="AB65" s="198">
        <v>0</v>
      </c>
      <c r="AC65" s="198">
        <v>12.38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32.26</v>
      </c>
      <c r="AJ65" s="198">
        <v>0</v>
      </c>
      <c r="AK65" s="198">
        <v>3.11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11.02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59.55</v>
      </c>
      <c r="L66" s="198">
        <v>56.57</v>
      </c>
      <c r="M66" s="198">
        <v>0</v>
      </c>
      <c r="N66" s="198">
        <v>1.24</v>
      </c>
      <c r="O66" s="198">
        <v>1.03</v>
      </c>
      <c r="P66" s="198">
        <v>2.12</v>
      </c>
      <c r="Q66" s="198">
        <v>0.23</v>
      </c>
      <c r="R66" s="198">
        <v>0.44</v>
      </c>
      <c r="S66" s="198">
        <v>0.27</v>
      </c>
      <c r="T66" s="198">
        <v>0</v>
      </c>
      <c r="U66" s="198">
        <v>13.6</v>
      </c>
      <c r="V66" s="198">
        <v>0.22</v>
      </c>
      <c r="W66" s="198">
        <v>0.49</v>
      </c>
      <c r="X66" s="198">
        <v>1.54</v>
      </c>
      <c r="Y66" s="198">
        <v>56.48</v>
      </c>
      <c r="Z66" s="198">
        <v>2.82</v>
      </c>
      <c r="AA66" s="198">
        <v>13.32</v>
      </c>
      <c r="AB66" s="198">
        <v>0</v>
      </c>
      <c r="AC66" s="198">
        <v>12.38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32.26</v>
      </c>
      <c r="AJ66" s="198">
        <v>0</v>
      </c>
      <c r="AK66" s="198">
        <v>3.11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11.02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59.55</v>
      </c>
      <c r="L67" s="198">
        <v>56.57</v>
      </c>
      <c r="M67" s="198">
        <v>0</v>
      </c>
      <c r="N67" s="198">
        <v>1.24</v>
      </c>
      <c r="O67" s="198">
        <v>1.03</v>
      </c>
      <c r="P67" s="198">
        <v>2.12</v>
      </c>
      <c r="Q67" s="198">
        <v>0.23</v>
      </c>
      <c r="R67" s="198">
        <v>0.44</v>
      </c>
      <c r="S67" s="198">
        <v>0.27</v>
      </c>
      <c r="T67" s="198">
        <v>0</v>
      </c>
      <c r="U67" s="198">
        <v>13.6</v>
      </c>
      <c r="V67" s="198">
        <v>1.99</v>
      </c>
      <c r="W67" s="198">
        <v>0.48</v>
      </c>
      <c r="X67" s="198">
        <v>1.54</v>
      </c>
      <c r="Y67" s="198">
        <v>56.48</v>
      </c>
      <c r="Z67" s="198">
        <v>2.82</v>
      </c>
      <c r="AA67" s="198">
        <v>13.32</v>
      </c>
      <c r="AB67" s="198">
        <v>0</v>
      </c>
      <c r="AC67" s="198">
        <v>12.38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32.26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11.02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49.96</v>
      </c>
      <c r="L68" s="198">
        <v>56.57</v>
      </c>
      <c r="M68" s="198">
        <v>0</v>
      </c>
      <c r="N68" s="198">
        <v>1.24</v>
      </c>
      <c r="O68" s="198">
        <v>1.03</v>
      </c>
      <c r="P68" s="198">
        <v>2.12</v>
      </c>
      <c r="Q68" s="198">
        <v>0.23</v>
      </c>
      <c r="R68" s="198">
        <v>0.44</v>
      </c>
      <c r="S68" s="198">
        <v>0.27</v>
      </c>
      <c r="T68" s="198">
        <v>0</v>
      </c>
      <c r="U68" s="198">
        <v>13.6</v>
      </c>
      <c r="V68" s="198">
        <v>1.83</v>
      </c>
      <c r="W68" s="198">
        <v>0.48</v>
      </c>
      <c r="X68" s="198">
        <v>1.54</v>
      </c>
      <c r="Y68" s="198">
        <v>56.48</v>
      </c>
      <c r="Z68" s="198">
        <v>2.82</v>
      </c>
      <c r="AA68" s="198">
        <v>13.32</v>
      </c>
      <c r="AB68" s="198">
        <v>0</v>
      </c>
      <c r="AC68" s="198">
        <v>12.38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32.26</v>
      </c>
      <c r="AJ68" s="198">
        <v>0</v>
      </c>
      <c r="AK68" s="198">
        <v>2.2200000000000002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11.04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59.55</v>
      </c>
      <c r="L69" s="198">
        <v>56.57</v>
      </c>
      <c r="M69" s="198">
        <v>0</v>
      </c>
      <c r="N69" s="198">
        <v>1.24</v>
      </c>
      <c r="O69" s="198">
        <v>1.03</v>
      </c>
      <c r="P69" s="198">
        <v>2.12</v>
      </c>
      <c r="Q69" s="198">
        <v>0.23</v>
      </c>
      <c r="R69" s="198">
        <v>0.44</v>
      </c>
      <c r="S69" s="198">
        <v>0.27</v>
      </c>
      <c r="T69" s="198">
        <v>0</v>
      </c>
      <c r="U69" s="198">
        <v>13.6</v>
      </c>
      <c r="V69" s="198">
        <v>1.86</v>
      </c>
      <c r="W69" s="198">
        <v>0.48</v>
      </c>
      <c r="X69" s="198">
        <v>1.54</v>
      </c>
      <c r="Y69" s="198">
        <v>56.48</v>
      </c>
      <c r="Z69" s="198">
        <v>2.82</v>
      </c>
      <c r="AA69" s="198">
        <v>13.32</v>
      </c>
      <c r="AB69" s="198">
        <v>0</v>
      </c>
      <c r="AC69" s="198">
        <v>12.38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32.26</v>
      </c>
      <c r="AJ69" s="198">
        <v>0</v>
      </c>
      <c r="AK69" s="198">
        <v>2.67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11.04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59.55</v>
      </c>
      <c r="L70" s="198">
        <v>56.57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0.27</v>
      </c>
      <c r="T70" s="198">
        <v>0</v>
      </c>
      <c r="U70" s="198">
        <v>13.6</v>
      </c>
      <c r="V70" s="198">
        <v>1.86</v>
      </c>
      <c r="W70" s="198">
        <v>0.48</v>
      </c>
      <c r="X70" s="198">
        <v>1.54</v>
      </c>
      <c r="Y70" s="198">
        <v>56.48</v>
      </c>
      <c r="Z70" s="198">
        <v>2.82</v>
      </c>
      <c r="AA70" s="198">
        <v>13.32</v>
      </c>
      <c r="AB70" s="198">
        <v>0</v>
      </c>
      <c r="AC70" s="198">
        <v>12.38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32.26</v>
      </c>
      <c r="AJ70" s="198">
        <v>0</v>
      </c>
      <c r="AK70" s="198">
        <v>2.82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11.04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78.73</v>
      </c>
      <c r="L71" s="198">
        <v>56.57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0.27</v>
      </c>
      <c r="T71" s="198">
        <v>0</v>
      </c>
      <c r="U71" s="198">
        <v>13.6</v>
      </c>
      <c r="V71" s="198">
        <v>1.79</v>
      </c>
      <c r="W71" s="198">
        <v>0.49</v>
      </c>
      <c r="X71" s="198">
        <v>1.54</v>
      </c>
      <c r="Y71" s="198">
        <v>56.48</v>
      </c>
      <c r="Z71" s="198">
        <v>2.82</v>
      </c>
      <c r="AA71" s="198">
        <v>13.32</v>
      </c>
      <c r="AB71" s="198">
        <v>0</v>
      </c>
      <c r="AC71" s="198">
        <v>12.38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32.26</v>
      </c>
      <c r="AJ71" s="198">
        <v>0</v>
      </c>
      <c r="AK71" s="198">
        <v>2.82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11.04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78.73</v>
      </c>
      <c r="L72" s="198">
        <v>56.57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0.27</v>
      </c>
      <c r="T72" s="198">
        <v>0</v>
      </c>
      <c r="U72" s="198">
        <v>13.6</v>
      </c>
      <c r="V72" s="198">
        <v>1.44</v>
      </c>
      <c r="W72" s="198">
        <v>0.49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12.38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32.26</v>
      </c>
      <c r="AJ72" s="198">
        <v>0</v>
      </c>
      <c r="AK72" s="198">
        <v>2.97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10.93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78.73</v>
      </c>
      <c r="L73" s="198">
        <v>56.57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0.27</v>
      </c>
      <c r="T73" s="198">
        <v>0</v>
      </c>
      <c r="U73" s="198">
        <v>13.6</v>
      </c>
      <c r="V73" s="198">
        <v>1.44</v>
      </c>
      <c r="W73" s="198">
        <v>0.49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12.38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32.26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10.93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78.73</v>
      </c>
      <c r="L74" s="198">
        <v>56.57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0.27</v>
      </c>
      <c r="T74" s="198">
        <v>0</v>
      </c>
      <c r="U74" s="198">
        <v>13.6</v>
      </c>
      <c r="V74" s="198">
        <v>1.44</v>
      </c>
      <c r="W74" s="198">
        <v>0.49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12.38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32.26</v>
      </c>
      <c r="AJ74" s="198">
        <v>0</v>
      </c>
      <c r="AK74" s="198">
        <v>2.97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10.93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6.81</v>
      </c>
      <c r="L75" s="198">
        <v>22.24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0.44</v>
      </c>
      <c r="S75" s="198">
        <v>0.27</v>
      </c>
      <c r="T75" s="198">
        <v>0</v>
      </c>
      <c r="U75" s="198">
        <v>13.6</v>
      </c>
      <c r="V75" s="198">
        <v>1.44</v>
      </c>
      <c r="W75" s="198">
        <v>0.49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12.38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32.74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10.93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6.81</v>
      </c>
      <c r="L76" s="198">
        <v>22.24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0.27</v>
      </c>
      <c r="T76" s="198">
        <v>0</v>
      </c>
      <c r="U76" s="198">
        <v>13.6</v>
      </c>
      <c r="V76" s="198">
        <v>1.44</v>
      </c>
      <c r="W76" s="198">
        <v>0.49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12.38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32.74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10.93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6.81</v>
      </c>
      <c r="L77" s="198">
        <v>22.24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0.27</v>
      </c>
      <c r="T77" s="198">
        <v>0</v>
      </c>
      <c r="U77" s="198">
        <v>13.6</v>
      </c>
      <c r="V77" s="198">
        <v>1.44</v>
      </c>
      <c r="W77" s="198">
        <v>0.49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12.38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32.74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10.93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6.81</v>
      </c>
      <c r="L78" s="198">
        <v>22.24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0.27</v>
      </c>
      <c r="T78" s="198">
        <v>0</v>
      </c>
      <c r="U78" s="198">
        <v>13.6</v>
      </c>
      <c r="V78" s="198">
        <v>1.44</v>
      </c>
      <c r="W78" s="198">
        <v>0.49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12.38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32.74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10.99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6.81</v>
      </c>
      <c r="L79" s="198">
        <v>22.24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0.27</v>
      </c>
      <c r="T79" s="198">
        <v>0</v>
      </c>
      <c r="U79" s="198">
        <v>13.6</v>
      </c>
      <c r="V79" s="198">
        <v>1.44</v>
      </c>
      <c r="W79" s="198">
        <v>0.49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12.38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32.74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10.99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6.81</v>
      </c>
      <c r="L80" s="198">
        <v>22.24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0.27</v>
      </c>
      <c r="T80" s="198">
        <v>0</v>
      </c>
      <c r="U80" s="198">
        <v>13.6</v>
      </c>
      <c r="V80" s="198">
        <v>1.44</v>
      </c>
      <c r="W80" s="198">
        <v>0.49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12.38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32.74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10.99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6.81</v>
      </c>
      <c r="L81" s="198">
        <v>56.91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0.27</v>
      </c>
      <c r="T81" s="198">
        <v>0</v>
      </c>
      <c r="U81" s="198">
        <v>13.6</v>
      </c>
      <c r="V81" s="198">
        <v>0.22</v>
      </c>
      <c r="W81" s="198">
        <v>0.49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12.38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32.74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10.99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6.81</v>
      </c>
      <c r="L82" s="198">
        <v>56.91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0.27</v>
      </c>
      <c r="T82" s="198">
        <v>0</v>
      </c>
      <c r="U82" s="198">
        <v>13.6</v>
      </c>
      <c r="V82" s="198">
        <v>0.22</v>
      </c>
      <c r="W82" s="198">
        <v>0.49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12.38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32.74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10.99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6.81</v>
      </c>
      <c r="L83" s="198">
        <v>56.91</v>
      </c>
      <c r="M83" s="198">
        <v>0</v>
      </c>
      <c r="N83" s="198">
        <v>1.24</v>
      </c>
      <c r="O83" s="198">
        <v>1.03</v>
      </c>
      <c r="P83" s="198">
        <v>2.12</v>
      </c>
      <c r="Q83" s="198">
        <v>0.23</v>
      </c>
      <c r="R83" s="198">
        <v>0.44</v>
      </c>
      <c r="S83" s="198">
        <v>0.27</v>
      </c>
      <c r="T83" s="198">
        <v>0</v>
      </c>
      <c r="U83" s="198">
        <v>13.6</v>
      </c>
      <c r="V83" s="198">
        <v>0.22</v>
      </c>
      <c r="W83" s="198">
        <v>0.49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12.38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32.74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10.99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6.81</v>
      </c>
      <c r="L84" s="198">
        <v>56.91</v>
      </c>
      <c r="M84" s="198">
        <v>0</v>
      </c>
      <c r="N84" s="198">
        <v>1.24</v>
      </c>
      <c r="O84" s="198">
        <v>1.03</v>
      </c>
      <c r="P84" s="198">
        <v>2.12</v>
      </c>
      <c r="Q84" s="198">
        <v>0.23</v>
      </c>
      <c r="R84" s="198">
        <v>0.44</v>
      </c>
      <c r="S84" s="198">
        <v>0.27</v>
      </c>
      <c r="T84" s="198">
        <v>0</v>
      </c>
      <c r="U84" s="198">
        <v>13.6</v>
      </c>
      <c r="V84" s="198">
        <v>0.22</v>
      </c>
      <c r="W84" s="198">
        <v>0.49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12.38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32.74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10.99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6.81</v>
      </c>
      <c r="L85" s="198">
        <v>57.14</v>
      </c>
      <c r="M85" s="198">
        <v>0</v>
      </c>
      <c r="N85" s="198">
        <v>1.24</v>
      </c>
      <c r="O85" s="198">
        <v>1.03</v>
      </c>
      <c r="P85" s="198">
        <v>2.12</v>
      </c>
      <c r="Q85" s="198">
        <v>0.23</v>
      </c>
      <c r="R85" s="198">
        <v>0.44</v>
      </c>
      <c r="S85" s="198">
        <v>0.27</v>
      </c>
      <c r="T85" s="198">
        <v>0</v>
      </c>
      <c r="U85" s="198">
        <v>13.6</v>
      </c>
      <c r="V85" s="198">
        <v>0.22</v>
      </c>
      <c r="W85" s="198">
        <v>0.49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12.38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32.74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10.99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6.81</v>
      </c>
      <c r="L86" s="198">
        <v>57.14</v>
      </c>
      <c r="M86" s="198">
        <v>0</v>
      </c>
      <c r="N86" s="198">
        <v>1.24</v>
      </c>
      <c r="O86" s="198">
        <v>1.03</v>
      </c>
      <c r="P86" s="198">
        <v>2.12</v>
      </c>
      <c r="Q86" s="198">
        <v>0.23</v>
      </c>
      <c r="R86" s="198">
        <v>0.44</v>
      </c>
      <c r="S86" s="198">
        <v>0.27</v>
      </c>
      <c r="T86" s="198">
        <v>0</v>
      </c>
      <c r="U86" s="198">
        <v>13.6</v>
      </c>
      <c r="V86" s="198">
        <v>0.22</v>
      </c>
      <c r="W86" s="198">
        <v>0.49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12.38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32.74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11.02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6.81</v>
      </c>
      <c r="L87" s="198">
        <v>57.14</v>
      </c>
      <c r="M87" s="198">
        <v>0</v>
      </c>
      <c r="N87" s="198">
        <v>1.24</v>
      </c>
      <c r="O87" s="198">
        <v>1.03</v>
      </c>
      <c r="P87" s="198">
        <v>2.12</v>
      </c>
      <c r="Q87" s="198">
        <v>0.23</v>
      </c>
      <c r="R87" s="198">
        <v>0.44</v>
      </c>
      <c r="S87" s="198">
        <v>0.27</v>
      </c>
      <c r="T87" s="198">
        <v>0</v>
      </c>
      <c r="U87" s="198">
        <v>13.6</v>
      </c>
      <c r="V87" s="198">
        <v>0.22</v>
      </c>
      <c r="W87" s="198">
        <v>0.49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12.38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32.74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11.02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6.81</v>
      </c>
      <c r="L88" s="198">
        <v>57.14</v>
      </c>
      <c r="M88" s="198">
        <v>0</v>
      </c>
      <c r="N88" s="198">
        <v>1.24</v>
      </c>
      <c r="O88" s="198">
        <v>1.03</v>
      </c>
      <c r="P88" s="198">
        <v>2.12</v>
      </c>
      <c r="Q88" s="198">
        <v>0.23</v>
      </c>
      <c r="R88" s="198">
        <v>0.44</v>
      </c>
      <c r="S88" s="198">
        <v>0.27</v>
      </c>
      <c r="T88" s="198">
        <v>0</v>
      </c>
      <c r="U88" s="198">
        <v>13.6</v>
      </c>
      <c r="V88" s="198">
        <v>0.22</v>
      </c>
      <c r="W88" s="198">
        <v>0.49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12.38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32.74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11.02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100.99</v>
      </c>
      <c r="L89" s="198">
        <v>57.14</v>
      </c>
      <c r="M89" s="198">
        <v>0</v>
      </c>
      <c r="N89" s="198">
        <v>1.24</v>
      </c>
      <c r="O89" s="198">
        <v>1.03</v>
      </c>
      <c r="P89" s="198">
        <v>2.12</v>
      </c>
      <c r="Q89" s="198">
        <v>3.85</v>
      </c>
      <c r="R89" s="198">
        <v>6.55</v>
      </c>
      <c r="S89" s="198">
        <v>4.16</v>
      </c>
      <c r="T89" s="198">
        <v>0</v>
      </c>
      <c r="U89" s="198">
        <v>13.6</v>
      </c>
      <c r="V89" s="198">
        <v>0.22</v>
      </c>
      <c r="W89" s="198">
        <v>0.37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12.38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32.74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11.02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100.99</v>
      </c>
      <c r="L90" s="198">
        <v>57.14</v>
      </c>
      <c r="M90" s="198">
        <v>0</v>
      </c>
      <c r="N90" s="198">
        <v>1.24</v>
      </c>
      <c r="O90" s="198">
        <v>1.03</v>
      </c>
      <c r="P90" s="198">
        <v>2.12</v>
      </c>
      <c r="Q90" s="198">
        <v>3.85</v>
      </c>
      <c r="R90" s="198">
        <v>6.55</v>
      </c>
      <c r="S90" s="198">
        <v>4.16</v>
      </c>
      <c r="T90" s="198">
        <v>0</v>
      </c>
      <c r="U90" s="198">
        <v>13.6</v>
      </c>
      <c r="V90" s="198">
        <v>0</v>
      </c>
      <c r="W90" s="198">
        <v>0.48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12.38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32.74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11.02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22.83</v>
      </c>
      <c r="J91" s="198">
        <v>0</v>
      </c>
      <c r="K91" s="198">
        <v>100.99</v>
      </c>
      <c r="L91" s="198">
        <v>57.14</v>
      </c>
      <c r="M91" s="198">
        <v>0</v>
      </c>
      <c r="N91" s="198">
        <v>1.24</v>
      </c>
      <c r="O91" s="198">
        <v>1.03</v>
      </c>
      <c r="P91" s="198">
        <v>2.12</v>
      </c>
      <c r="Q91" s="198">
        <v>3.85</v>
      </c>
      <c r="R91" s="198">
        <v>6.55</v>
      </c>
      <c r="S91" s="198">
        <v>4.16</v>
      </c>
      <c r="T91" s="198">
        <v>0</v>
      </c>
      <c r="U91" s="198">
        <v>13.6</v>
      </c>
      <c r="V91" s="198">
        <v>0</v>
      </c>
      <c r="W91" s="198">
        <v>0.48</v>
      </c>
      <c r="X91" s="198">
        <v>1.54</v>
      </c>
      <c r="Y91" s="198">
        <v>56.48</v>
      </c>
      <c r="Z91" s="198">
        <v>2.83</v>
      </c>
      <c r="AA91" s="198">
        <v>0.94</v>
      </c>
      <c r="AB91" s="198">
        <v>0</v>
      </c>
      <c r="AC91" s="198">
        <v>12.38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32.74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11.02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22.83</v>
      </c>
      <c r="J92" s="198">
        <v>0</v>
      </c>
      <c r="K92" s="198">
        <v>100.99</v>
      </c>
      <c r="L92" s="198">
        <v>57.14</v>
      </c>
      <c r="M92" s="198">
        <v>0</v>
      </c>
      <c r="N92" s="198">
        <v>1.24</v>
      </c>
      <c r="O92" s="198">
        <v>1.03</v>
      </c>
      <c r="P92" s="198">
        <v>2.12</v>
      </c>
      <c r="Q92" s="198">
        <v>3.85</v>
      </c>
      <c r="R92" s="198">
        <v>6.55</v>
      </c>
      <c r="S92" s="198">
        <v>4.16</v>
      </c>
      <c r="T92" s="198">
        <v>0</v>
      </c>
      <c r="U92" s="198">
        <v>13.6</v>
      </c>
      <c r="V92" s="198">
        <v>0</v>
      </c>
      <c r="W92" s="198">
        <v>0.48</v>
      </c>
      <c r="X92" s="198">
        <v>1.54</v>
      </c>
      <c r="Y92" s="198">
        <v>56.48</v>
      </c>
      <c r="Z92" s="198">
        <v>2.82</v>
      </c>
      <c r="AA92" s="198">
        <v>13.32</v>
      </c>
      <c r="AB92" s="198">
        <v>0</v>
      </c>
      <c r="AC92" s="198">
        <v>12.38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32.74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11.02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22.83</v>
      </c>
      <c r="J93" s="198">
        <v>0</v>
      </c>
      <c r="K93" s="198">
        <v>100.99</v>
      </c>
      <c r="L93" s="198">
        <v>57.14</v>
      </c>
      <c r="M93" s="198">
        <v>0</v>
      </c>
      <c r="N93" s="198">
        <v>1.24</v>
      </c>
      <c r="O93" s="198">
        <v>1.03</v>
      </c>
      <c r="P93" s="198">
        <v>2.12</v>
      </c>
      <c r="Q93" s="198">
        <v>3.85</v>
      </c>
      <c r="R93" s="198">
        <v>6.55</v>
      </c>
      <c r="S93" s="198">
        <v>4.16</v>
      </c>
      <c r="T93" s="198">
        <v>0</v>
      </c>
      <c r="U93" s="198">
        <v>13.6</v>
      </c>
      <c r="V93" s="198">
        <v>0</v>
      </c>
      <c r="W93" s="198">
        <v>0.48</v>
      </c>
      <c r="X93" s="198">
        <v>1.54</v>
      </c>
      <c r="Y93" s="198">
        <v>56.48</v>
      </c>
      <c r="Z93" s="198">
        <v>2.82</v>
      </c>
      <c r="AA93" s="198">
        <v>13.32</v>
      </c>
      <c r="AB93" s="198">
        <v>0</v>
      </c>
      <c r="AC93" s="198">
        <v>12.38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32.74</v>
      </c>
      <c r="AJ93" s="198">
        <v>0</v>
      </c>
      <c r="AK93" s="198">
        <v>0.06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11.02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22.83</v>
      </c>
      <c r="J94" s="198">
        <v>0</v>
      </c>
      <c r="K94" s="198">
        <v>100.99</v>
      </c>
      <c r="L94" s="198">
        <v>57.14</v>
      </c>
      <c r="M94" s="198">
        <v>0</v>
      </c>
      <c r="N94" s="198">
        <v>1.24</v>
      </c>
      <c r="O94" s="198">
        <v>1.03</v>
      </c>
      <c r="P94" s="198">
        <v>2.12</v>
      </c>
      <c r="Q94" s="198">
        <v>3.85</v>
      </c>
      <c r="R94" s="198">
        <v>6.55</v>
      </c>
      <c r="S94" s="198">
        <v>4.16</v>
      </c>
      <c r="T94" s="198">
        <v>0</v>
      </c>
      <c r="U94" s="198">
        <v>13.6</v>
      </c>
      <c r="V94" s="198">
        <v>0</v>
      </c>
      <c r="W94" s="198">
        <v>0.48</v>
      </c>
      <c r="X94" s="198">
        <v>1.54</v>
      </c>
      <c r="Y94" s="198">
        <v>56.48</v>
      </c>
      <c r="Z94" s="198">
        <v>2.82</v>
      </c>
      <c r="AA94" s="198">
        <v>13.32</v>
      </c>
      <c r="AB94" s="198">
        <v>0</v>
      </c>
      <c r="AC94" s="198">
        <v>12.38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32.74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11.04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22.83</v>
      </c>
      <c r="J95" s="198">
        <v>0</v>
      </c>
      <c r="K95" s="198">
        <v>100.98</v>
      </c>
      <c r="L95" s="198">
        <v>57.14</v>
      </c>
      <c r="M95" s="198">
        <v>0</v>
      </c>
      <c r="N95" s="198">
        <v>1.24</v>
      </c>
      <c r="O95" s="198">
        <v>1.03</v>
      </c>
      <c r="P95" s="198">
        <v>2.12</v>
      </c>
      <c r="Q95" s="198">
        <v>3.85</v>
      </c>
      <c r="R95" s="198">
        <v>6.55</v>
      </c>
      <c r="S95" s="198">
        <v>4.16</v>
      </c>
      <c r="T95" s="198">
        <v>0</v>
      </c>
      <c r="U95" s="198">
        <v>13.6</v>
      </c>
      <c r="V95" s="198">
        <v>0</v>
      </c>
      <c r="W95" s="198">
        <v>0.48</v>
      </c>
      <c r="X95" s="198">
        <v>1.54</v>
      </c>
      <c r="Y95" s="198">
        <v>56.48</v>
      </c>
      <c r="Z95" s="198">
        <v>2.82</v>
      </c>
      <c r="AA95" s="198">
        <v>13.32</v>
      </c>
      <c r="AB95" s="198">
        <v>0</v>
      </c>
      <c r="AC95" s="198">
        <v>12.38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32.74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11.04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22.83</v>
      </c>
      <c r="J96" s="198">
        <v>0</v>
      </c>
      <c r="K96" s="198">
        <v>89.09</v>
      </c>
      <c r="L96" s="198">
        <v>57.14</v>
      </c>
      <c r="M96" s="198">
        <v>0</v>
      </c>
      <c r="N96" s="198">
        <v>1.24</v>
      </c>
      <c r="O96" s="198">
        <v>1.03</v>
      </c>
      <c r="P96" s="198">
        <v>2.12</v>
      </c>
      <c r="Q96" s="198">
        <v>2.68</v>
      </c>
      <c r="R96" s="198">
        <v>6.38</v>
      </c>
      <c r="S96" s="198">
        <v>3.36</v>
      </c>
      <c r="T96" s="198">
        <v>0</v>
      </c>
      <c r="U96" s="198">
        <v>13.6</v>
      </c>
      <c r="V96" s="198">
        <v>0</v>
      </c>
      <c r="W96" s="198">
        <v>0.48</v>
      </c>
      <c r="X96" s="198">
        <v>1.54</v>
      </c>
      <c r="Y96" s="198">
        <v>56.48</v>
      </c>
      <c r="Z96" s="198">
        <v>2.82</v>
      </c>
      <c r="AA96" s="198">
        <v>13.32</v>
      </c>
      <c r="AB96" s="198">
        <v>0</v>
      </c>
      <c r="AC96" s="198">
        <v>12.38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32.74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11.04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22.83</v>
      </c>
      <c r="J97" s="198">
        <v>0</v>
      </c>
      <c r="K97" s="198">
        <v>89.08</v>
      </c>
      <c r="L97" s="198">
        <v>57.14</v>
      </c>
      <c r="M97" s="198">
        <v>0</v>
      </c>
      <c r="N97" s="198">
        <v>1.24</v>
      </c>
      <c r="O97" s="198">
        <v>1.03</v>
      </c>
      <c r="P97" s="198">
        <v>2.12</v>
      </c>
      <c r="Q97" s="198">
        <v>2.68</v>
      </c>
      <c r="R97" s="198">
        <v>6.22</v>
      </c>
      <c r="S97" s="198">
        <v>3.36</v>
      </c>
      <c r="T97" s="198">
        <v>0</v>
      </c>
      <c r="U97" s="198">
        <v>13.6</v>
      </c>
      <c r="V97" s="198">
        <v>0</v>
      </c>
      <c r="W97" s="198">
        <v>0.48</v>
      </c>
      <c r="X97" s="198">
        <v>1.54</v>
      </c>
      <c r="Y97" s="198">
        <v>56.48</v>
      </c>
      <c r="Z97" s="198">
        <v>2.83</v>
      </c>
      <c r="AA97" s="198">
        <v>13.32</v>
      </c>
      <c r="AB97" s="198">
        <v>0</v>
      </c>
      <c r="AC97" s="198">
        <v>12.38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32.74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11.04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22.83</v>
      </c>
      <c r="J98" s="198">
        <v>0</v>
      </c>
      <c r="K98" s="198">
        <v>89.08</v>
      </c>
      <c r="L98" s="198">
        <v>57.14</v>
      </c>
      <c r="M98" s="198">
        <v>0</v>
      </c>
      <c r="N98" s="198">
        <v>1.24</v>
      </c>
      <c r="O98" s="198">
        <v>1.03</v>
      </c>
      <c r="P98" s="198">
        <v>2.12</v>
      </c>
      <c r="Q98" s="198">
        <v>2.68</v>
      </c>
      <c r="R98" s="198">
        <v>6.22</v>
      </c>
      <c r="S98" s="198">
        <v>3.36</v>
      </c>
      <c r="T98" s="198">
        <v>0</v>
      </c>
      <c r="U98" s="198">
        <v>13.6</v>
      </c>
      <c r="V98" s="198">
        <v>0</v>
      </c>
      <c r="W98" s="198">
        <v>0.49</v>
      </c>
      <c r="X98" s="198">
        <v>1.54</v>
      </c>
      <c r="Y98" s="198">
        <v>56.48</v>
      </c>
      <c r="Z98" s="198">
        <v>2.83</v>
      </c>
      <c r="AA98" s="198">
        <v>13.32</v>
      </c>
      <c r="AB98" s="198">
        <v>0</v>
      </c>
      <c r="AC98" s="198">
        <v>12.38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32.74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0.26506999999999964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0.54294999999999993</v>
      </c>
      <c r="J99">
        <f t="shared" si="0"/>
        <v>0</v>
      </c>
      <c r="K99">
        <f t="shared" si="0"/>
        <v>1.3032075000000023</v>
      </c>
      <c r="L99">
        <f t="shared" si="0"/>
        <v>1.0983250000000004</v>
      </c>
      <c r="M99">
        <f t="shared" si="0"/>
        <v>0</v>
      </c>
      <c r="N99">
        <f t="shared" si="0"/>
        <v>2.9762499999999952E-2</v>
      </c>
      <c r="O99">
        <f t="shared" si="0"/>
        <v>2.5342500000000018E-2</v>
      </c>
      <c r="P99">
        <f t="shared" si="0"/>
        <v>5.0350000000000068E-2</v>
      </c>
      <c r="Q99">
        <f t="shared" si="0"/>
        <v>3.8792500000000056E-2</v>
      </c>
      <c r="R99">
        <f t="shared" si="0"/>
        <v>7.2452500000000003E-2</v>
      </c>
      <c r="S99">
        <f t="shared" si="0"/>
        <v>4.4975000000000022E-2</v>
      </c>
      <c r="T99">
        <f t="shared" si="0"/>
        <v>0</v>
      </c>
      <c r="U99">
        <f t="shared" si="0"/>
        <v>0.3263999999999998</v>
      </c>
      <c r="V99">
        <f t="shared" si="0"/>
        <v>2.5379999999999986E-2</v>
      </c>
      <c r="W99">
        <f t="shared" si="0"/>
        <v>4.009500000000004E-2</v>
      </c>
      <c r="X99">
        <f t="shared" si="0"/>
        <v>6.9309999999999941E-2</v>
      </c>
      <c r="Y99">
        <f t="shared" si="0"/>
        <v>1.3555199999999976</v>
      </c>
      <c r="Z99">
        <f t="shared" si="0"/>
        <v>0.14064250000000011</v>
      </c>
      <c r="AA99">
        <f t="shared" si="0"/>
        <v>0.17421500000000037</v>
      </c>
      <c r="AB99">
        <f t="shared" si="0"/>
        <v>0</v>
      </c>
      <c r="AC99">
        <f t="shared" si="0"/>
        <v>0.29645000000000027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0.78265999999999913</v>
      </c>
      <c r="AJ99">
        <f t="shared" si="0"/>
        <v>0</v>
      </c>
      <c r="AK99">
        <f t="shared" si="0"/>
        <v>4.9692500000000021E-2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12.35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12.35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12.35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12.35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12.35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12.35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12.35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12.35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12.35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12.35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12.35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12.35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12.35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12.35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12.35</v>
      </c>
      <c r="AJ21" s="198">
        <v>0</v>
      </c>
      <c r="AK21" s="198">
        <v>-5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12.35</v>
      </c>
      <c r="AJ22" s="198">
        <v>0</v>
      </c>
      <c r="AK22" s="198">
        <v>-5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12.35</v>
      </c>
      <c r="AJ23" s="198">
        <v>0</v>
      </c>
      <c r="AK23" s="198">
        <v>-6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12.35</v>
      </c>
      <c r="AJ24" s="198">
        <v>0</v>
      </c>
      <c r="AK24" s="198">
        <v>-7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-14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12.35</v>
      </c>
      <c r="AJ26" s="198">
        <v>0</v>
      </c>
      <c r="AK26" s="198">
        <v>-7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12.45</v>
      </c>
      <c r="AJ27" s="198">
        <v>0</v>
      </c>
      <c r="AK27" s="198">
        <v>-0.61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12.35</v>
      </c>
      <c r="AJ28" s="198">
        <v>0</v>
      </c>
      <c r="AK28" s="198">
        <v>-1.53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12.35</v>
      </c>
      <c r="AJ29" s="198">
        <v>0</v>
      </c>
      <c r="AK29" s="198">
        <v>-3.5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12.35</v>
      </c>
      <c r="AJ30" s="198">
        <v>0</v>
      </c>
      <c r="AK30" s="198">
        <v>-3.5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12.35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12.35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12.45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12.35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12.17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12.17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12.27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12.17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12.17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12.17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12.17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12.17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12.17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12.17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12.17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12.17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12.17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12.17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12.17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12.17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12.17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12.17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12.17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12.17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12.17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12.17</v>
      </c>
      <c r="AJ62" s="198">
        <v>0</v>
      </c>
      <c r="AK62" s="198">
        <v>-1.53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12.17</v>
      </c>
      <c r="AJ63" s="198">
        <v>0</v>
      </c>
      <c r="AK63" s="198">
        <v>-2.4500000000000002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12.17</v>
      </c>
      <c r="AJ64" s="198">
        <v>0</v>
      </c>
      <c r="AK64" s="198">
        <v>-2.4500000000000002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12.17</v>
      </c>
      <c r="AJ65" s="198">
        <v>0</v>
      </c>
      <c r="AK65" s="198">
        <v>-2.4500000000000002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12.17</v>
      </c>
      <c r="AJ66" s="198">
        <v>0</v>
      </c>
      <c r="AK66" s="198">
        <v>-2.4500000000000002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12.17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12.17</v>
      </c>
      <c r="AJ68" s="198">
        <v>0</v>
      </c>
      <c r="AK68" s="198">
        <v>-1.65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12.17</v>
      </c>
      <c r="AJ69" s="198">
        <v>0</v>
      </c>
      <c r="AK69" s="198">
        <v>-4.42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12.17</v>
      </c>
      <c r="AJ70" s="198">
        <v>0</v>
      </c>
      <c r="AK70" s="198">
        <v>-5.33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12.17</v>
      </c>
      <c r="AJ71" s="198">
        <v>0</v>
      </c>
      <c r="AK71" s="198">
        <v>-5.33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12.17</v>
      </c>
      <c r="AJ72" s="198">
        <v>0</v>
      </c>
      <c r="AK72" s="198">
        <v>-6.24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12.17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12.17</v>
      </c>
      <c r="AJ74" s="198">
        <v>0</v>
      </c>
      <c r="AK74" s="198">
        <v>-6.24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12.35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12.35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12.35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12.35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12.35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12.35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12.35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12.35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12.35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12.35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12.35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12.35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12.35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12.35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12.35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12.35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12.35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12.35</v>
      </c>
      <c r="AJ92" s="198">
        <v>0</v>
      </c>
      <c r="AK92" s="198">
        <v>-2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12.35</v>
      </c>
      <c r="AJ93" s="198">
        <v>0</v>
      </c>
      <c r="AK93" s="198">
        <v>-2.99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12.35</v>
      </c>
      <c r="AJ94" s="198">
        <v>0</v>
      </c>
      <c r="AK94" s="198">
        <v>-2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12.35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12.35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12.35</v>
      </c>
      <c r="AJ97" s="198">
        <v>0</v>
      </c>
      <c r="AK97" s="198">
        <v>-4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12.35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0.29472499999999952</v>
      </c>
      <c r="AJ99">
        <f t="shared" si="0"/>
        <v>0</v>
      </c>
      <c r="AK99">
        <f t="shared" si="0"/>
        <v>-7.5502500000000042E-2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61.74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61.74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61.74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61.74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61.74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61.74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61.74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61.74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61.74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61.74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61.74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61.74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61.74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61.74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61.74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61.74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61.74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61.74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61.74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61.74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62.91</v>
      </c>
      <c r="AJ27" s="198">
        <v>0</v>
      </c>
      <c r="AK27" s="198">
        <v>4.62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61.74</v>
      </c>
      <c r="AJ28" s="198">
        <v>0</v>
      </c>
      <c r="AK28" s="198">
        <v>4.7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61.74</v>
      </c>
      <c r="AJ29" s="198">
        <v>0</v>
      </c>
      <c r="AK29" s="198">
        <v>9.1999999999999993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61.74</v>
      </c>
      <c r="AJ30" s="198">
        <v>0</v>
      </c>
      <c r="AK30" s="198">
        <v>9.1999999999999993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61.74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61.74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62.91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61.74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60.83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60.83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2.76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68.900000000000006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60.83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60.83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60.83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60.83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62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60.83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60.83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60.83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60.83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60.83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60.83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60.83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60.83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60.83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60.83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60.83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60.83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60.83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60.83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60.83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60.83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60.83</v>
      </c>
      <c r="AJ62" s="198">
        <v>0</v>
      </c>
      <c r="AK62" s="198">
        <v>4.7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60.83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60.83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60.83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60.83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60.83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60.83</v>
      </c>
      <c r="AJ68" s="198">
        <v>0</v>
      </c>
      <c r="AK68" s="198">
        <v>9.06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60.83</v>
      </c>
      <c r="AJ69" s="198">
        <v>0</v>
      </c>
      <c r="AK69" s="198">
        <v>9.27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60.83</v>
      </c>
      <c r="AJ70" s="198">
        <v>0</v>
      </c>
      <c r="AK70" s="198">
        <v>9.34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60.83</v>
      </c>
      <c r="AJ71" s="198">
        <v>0</v>
      </c>
      <c r="AK71" s="198">
        <v>9.34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60.83</v>
      </c>
      <c r="AJ72" s="198">
        <v>0</v>
      </c>
      <c r="AK72" s="198">
        <v>9.41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60.83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60.83</v>
      </c>
      <c r="AJ74" s="198">
        <v>0</v>
      </c>
      <c r="AK74" s="198">
        <v>9.41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61.74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61.74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61.74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61.74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61.74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61.74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61.74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61.74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61.74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61.74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61.74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61.74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61.74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61.74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61.74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61.74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61.74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61.74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61.74</v>
      </c>
      <c r="AJ93" s="198">
        <v>0</v>
      </c>
      <c r="AK93" s="198">
        <v>3.07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61.74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61.74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61.74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61.74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61.74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5.0090000000000086E-2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1.4758474999999982</v>
      </c>
      <c r="AJ99">
        <f t="shared" si="0"/>
        <v>0</v>
      </c>
      <c r="AK99">
        <f t="shared" si="0"/>
        <v>0.12553750000000014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13.37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7.41</v>
      </c>
      <c r="L3" s="198">
        <v>377.13</v>
      </c>
      <c r="M3" s="198">
        <v>1.1599999999999999</v>
      </c>
      <c r="N3" s="198">
        <v>1.49</v>
      </c>
      <c r="O3" s="198">
        <v>0</v>
      </c>
      <c r="P3" s="198">
        <v>24.26</v>
      </c>
      <c r="Q3" s="198">
        <v>3.25</v>
      </c>
      <c r="R3" s="198">
        <v>6.44</v>
      </c>
      <c r="S3" s="198">
        <v>4.03</v>
      </c>
      <c r="T3" s="198">
        <v>0</v>
      </c>
      <c r="U3" s="198">
        <v>1.06</v>
      </c>
      <c r="V3" s="198">
        <v>3.21</v>
      </c>
      <c r="W3" s="198">
        <v>10.4</v>
      </c>
      <c r="X3" s="198">
        <v>26.08</v>
      </c>
      <c r="Y3" s="198">
        <v>9.15</v>
      </c>
      <c r="Z3" s="198">
        <v>44.66</v>
      </c>
      <c r="AA3" s="198">
        <v>20.96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38.53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13.37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7.41</v>
      </c>
      <c r="L4" s="198">
        <v>377.13</v>
      </c>
      <c r="M4" s="198">
        <v>1.1599999999999999</v>
      </c>
      <c r="N4" s="198">
        <v>1.49</v>
      </c>
      <c r="O4" s="198">
        <v>0</v>
      </c>
      <c r="P4" s="198">
        <v>31.9</v>
      </c>
      <c r="Q4" s="198">
        <v>3.25</v>
      </c>
      <c r="R4" s="198">
        <v>6.44</v>
      </c>
      <c r="S4" s="198">
        <v>4.03</v>
      </c>
      <c r="T4" s="198">
        <v>0</v>
      </c>
      <c r="U4" s="198">
        <v>1.06</v>
      </c>
      <c r="V4" s="198">
        <v>3.21</v>
      </c>
      <c r="W4" s="198">
        <v>10.4</v>
      </c>
      <c r="X4" s="198">
        <v>26.08</v>
      </c>
      <c r="Y4" s="198">
        <v>9.15</v>
      </c>
      <c r="Z4" s="198">
        <v>44.66</v>
      </c>
      <c r="AA4" s="198">
        <v>20.96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13.37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7.41</v>
      </c>
      <c r="L5" s="198">
        <v>377.13</v>
      </c>
      <c r="M5" s="198">
        <v>0</v>
      </c>
      <c r="N5" s="198">
        <v>1.49</v>
      </c>
      <c r="O5" s="198">
        <v>0</v>
      </c>
      <c r="P5" s="198">
        <v>31.9</v>
      </c>
      <c r="Q5" s="198">
        <v>3.25</v>
      </c>
      <c r="R5" s="198">
        <v>6.44</v>
      </c>
      <c r="S5" s="198">
        <v>4.03</v>
      </c>
      <c r="T5" s="198">
        <v>0</v>
      </c>
      <c r="U5" s="198">
        <v>1.06</v>
      </c>
      <c r="V5" s="198">
        <v>4.2300000000000004</v>
      </c>
      <c r="W5" s="198">
        <v>10.4</v>
      </c>
      <c r="X5" s="198">
        <v>26.08</v>
      </c>
      <c r="Y5" s="198">
        <v>9.15</v>
      </c>
      <c r="Z5" s="198">
        <v>44.66</v>
      </c>
      <c r="AA5" s="198">
        <v>20.96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38.53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13.37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7.41</v>
      </c>
      <c r="L6" s="198">
        <v>377.13</v>
      </c>
      <c r="M6" s="198">
        <v>0</v>
      </c>
      <c r="N6" s="198">
        <v>1.49</v>
      </c>
      <c r="O6" s="198">
        <v>0</v>
      </c>
      <c r="P6" s="198">
        <v>31.9</v>
      </c>
      <c r="Q6" s="198">
        <v>3.25</v>
      </c>
      <c r="R6" s="198">
        <v>6.44</v>
      </c>
      <c r="S6" s="198">
        <v>4.03</v>
      </c>
      <c r="T6" s="198">
        <v>0</v>
      </c>
      <c r="U6" s="198">
        <v>1.06</v>
      </c>
      <c r="V6" s="198">
        <v>4.2300000000000004</v>
      </c>
      <c r="W6" s="198">
        <v>10.4</v>
      </c>
      <c r="X6" s="198">
        <v>26.08</v>
      </c>
      <c r="Y6" s="198">
        <v>9.15</v>
      </c>
      <c r="Z6" s="198">
        <v>44.66</v>
      </c>
      <c r="AA6" s="198">
        <v>20.96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38.53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13.37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7.41</v>
      </c>
      <c r="L7" s="198">
        <v>377.13</v>
      </c>
      <c r="M7" s="198">
        <v>1.1599999999999999</v>
      </c>
      <c r="N7" s="198">
        <v>1.49</v>
      </c>
      <c r="O7" s="198">
        <v>0</v>
      </c>
      <c r="P7" s="198">
        <v>31.9</v>
      </c>
      <c r="Q7" s="198">
        <v>3.21</v>
      </c>
      <c r="R7" s="198">
        <v>6.34</v>
      </c>
      <c r="S7" s="198">
        <v>3.93</v>
      </c>
      <c r="T7" s="198">
        <v>0</v>
      </c>
      <c r="U7" s="198">
        <v>1.06</v>
      </c>
      <c r="V7" s="198">
        <v>3.17</v>
      </c>
      <c r="W7" s="198">
        <v>9.3000000000000007</v>
      </c>
      <c r="X7" s="198">
        <v>25.94</v>
      </c>
      <c r="Y7" s="198">
        <v>9.15</v>
      </c>
      <c r="Z7" s="198">
        <v>44.66</v>
      </c>
      <c r="AA7" s="198">
        <v>20.96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38.53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13.37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7.41</v>
      </c>
      <c r="L8" s="198">
        <v>377.13</v>
      </c>
      <c r="M8" s="198">
        <v>1.1599999999999999</v>
      </c>
      <c r="N8" s="198">
        <v>1.49</v>
      </c>
      <c r="O8" s="198">
        <v>0</v>
      </c>
      <c r="P8" s="198">
        <v>31.9</v>
      </c>
      <c r="Q8" s="198">
        <v>3.21</v>
      </c>
      <c r="R8" s="198">
        <v>6.34</v>
      </c>
      <c r="S8" s="198">
        <v>3.93</v>
      </c>
      <c r="T8" s="198">
        <v>0</v>
      </c>
      <c r="U8" s="198">
        <v>1.06</v>
      </c>
      <c r="V8" s="198">
        <v>3.17</v>
      </c>
      <c r="W8" s="198">
        <v>9.3000000000000007</v>
      </c>
      <c r="X8" s="198">
        <v>25.94</v>
      </c>
      <c r="Y8" s="198">
        <v>9.15</v>
      </c>
      <c r="Z8" s="198">
        <v>44.66</v>
      </c>
      <c r="AA8" s="198">
        <v>20.96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38.53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13.37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7.41</v>
      </c>
      <c r="L9" s="198">
        <v>377.13</v>
      </c>
      <c r="M9" s="198">
        <v>1.1599999999999999</v>
      </c>
      <c r="N9" s="198">
        <v>1.49</v>
      </c>
      <c r="O9" s="198">
        <v>0</v>
      </c>
      <c r="P9" s="198">
        <v>31.9</v>
      </c>
      <c r="Q9" s="198">
        <v>3.21</v>
      </c>
      <c r="R9" s="198">
        <v>6.34</v>
      </c>
      <c r="S9" s="198">
        <v>3.93</v>
      </c>
      <c r="T9" s="198">
        <v>0</v>
      </c>
      <c r="U9" s="198">
        <v>1.06</v>
      </c>
      <c r="V9" s="198">
        <v>3.17</v>
      </c>
      <c r="W9" s="198">
        <v>9.3000000000000007</v>
      </c>
      <c r="X9" s="198">
        <v>25.94</v>
      </c>
      <c r="Y9" s="198">
        <v>9.15</v>
      </c>
      <c r="Z9" s="198">
        <v>44.66</v>
      </c>
      <c r="AA9" s="198">
        <v>20.96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16.239999999999998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13.37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7.41</v>
      </c>
      <c r="L10" s="198">
        <v>377.13</v>
      </c>
      <c r="M10" s="198">
        <v>1.1599999999999999</v>
      </c>
      <c r="N10" s="198">
        <v>1.49</v>
      </c>
      <c r="O10" s="198">
        <v>0</v>
      </c>
      <c r="P10" s="198">
        <v>31.9</v>
      </c>
      <c r="Q10" s="198">
        <v>3.21</v>
      </c>
      <c r="R10" s="198">
        <v>6.34</v>
      </c>
      <c r="S10" s="198">
        <v>3.93</v>
      </c>
      <c r="T10" s="198">
        <v>0</v>
      </c>
      <c r="U10" s="198">
        <v>1.06</v>
      </c>
      <c r="V10" s="198">
        <v>3.17</v>
      </c>
      <c r="W10" s="198">
        <v>9.3000000000000007</v>
      </c>
      <c r="X10" s="198">
        <v>25.94</v>
      </c>
      <c r="Y10" s="198">
        <v>9.15</v>
      </c>
      <c r="Z10" s="198">
        <v>44.66</v>
      </c>
      <c r="AA10" s="198">
        <v>20.96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38.53</v>
      </c>
      <c r="AJ10" s="198">
        <v>0</v>
      </c>
      <c r="AK10" s="198">
        <v>16.239999999999998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13.37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7.41</v>
      </c>
      <c r="L11" s="198">
        <v>377.13</v>
      </c>
      <c r="M11" s="198">
        <v>1.1599999999999999</v>
      </c>
      <c r="N11" s="198">
        <v>1.49</v>
      </c>
      <c r="O11" s="198">
        <v>0</v>
      </c>
      <c r="P11" s="198">
        <v>31.9</v>
      </c>
      <c r="Q11" s="198">
        <v>3.21</v>
      </c>
      <c r="R11" s="198">
        <v>6.34</v>
      </c>
      <c r="S11" s="198">
        <v>3.93</v>
      </c>
      <c r="T11" s="198">
        <v>0</v>
      </c>
      <c r="U11" s="198">
        <v>1.06</v>
      </c>
      <c r="V11" s="198">
        <v>3.17</v>
      </c>
      <c r="W11" s="198">
        <v>9.3000000000000007</v>
      </c>
      <c r="X11" s="198">
        <v>25.73</v>
      </c>
      <c r="Y11" s="198">
        <v>9.15</v>
      </c>
      <c r="Z11" s="198">
        <v>44.66</v>
      </c>
      <c r="AA11" s="198">
        <v>20.96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38.53</v>
      </c>
      <c r="AJ11" s="198">
        <v>0</v>
      </c>
      <c r="AK11" s="198">
        <v>16.239999999999998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13.37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7.41</v>
      </c>
      <c r="L12" s="198">
        <v>377.13</v>
      </c>
      <c r="M12" s="198">
        <v>1.1599999999999999</v>
      </c>
      <c r="N12" s="198">
        <v>1.49</v>
      </c>
      <c r="O12" s="198">
        <v>0</v>
      </c>
      <c r="P12" s="198">
        <v>31.9</v>
      </c>
      <c r="Q12" s="198">
        <v>3.21</v>
      </c>
      <c r="R12" s="198">
        <v>6.34</v>
      </c>
      <c r="S12" s="198">
        <v>3.93</v>
      </c>
      <c r="T12" s="198">
        <v>0</v>
      </c>
      <c r="U12" s="198">
        <v>1.06</v>
      </c>
      <c r="V12" s="198">
        <v>3.17</v>
      </c>
      <c r="W12" s="198">
        <v>9.3000000000000007</v>
      </c>
      <c r="X12" s="198">
        <v>25.26</v>
      </c>
      <c r="Y12" s="198">
        <v>9.15</v>
      </c>
      <c r="Z12" s="198">
        <v>44.66</v>
      </c>
      <c r="AA12" s="198">
        <v>20.96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38.53</v>
      </c>
      <c r="AJ12" s="198">
        <v>0</v>
      </c>
      <c r="AK12" s="198">
        <v>16.239999999999998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13.37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7.41</v>
      </c>
      <c r="L13" s="198">
        <v>377.13</v>
      </c>
      <c r="M13" s="198">
        <v>0</v>
      </c>
      <c r="N13" s="198">
        <v>1.49</v>
      </c>
      <c r="O13" s="198">
        <v>0</v>
      </c>
      <c r="P13" s="198">
        <v>31.9</v>
      </c>
      <c r="Q13" s="198">
        <v>3.21</v>
      </c>
      <c r="R13" s="198">
        <v>6.34</v>
      </c>
      <c r="S13" s="198">
        <v>3.93</v>
      </c>
      <c r="T13" s="198">
        <v>0</v>
      </c>
      <c r="U13" s="198">
        <v>1.06</v>
      </c>
      <c r="V13" s="198">
        <v>3.17</v>
      </c>
      <c r="W13" s="198">
        <v>10.25</v>
      </c>
      <c r="X13" s="198">
        <v>25.26</v>
      </c>
      <c r="Y13" s="198">
        <v>9.15</v>
      </c>
      <c r="Z13" s="198">
        <v>44.66</v>
      </c>
      <c r="AA13" s="198">
        <v>20.96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38.53</v>
      </c>
      <c r="AJ13" s="198">
        <v>0</v>
      </c>
      <c r="AK13" s="198">
        <v>16.239999999999998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13.37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7.41</v>
      </c>
      <c r="L14" s="198">
        <v>377.13</v>
      </c>
      <c r="M14" s="198">
        <v>0</v>
      </c>
      <c r="N14" s="198">
        <v>1.49</v>
      </c>
      <c r="O14" s="198">
        <v>0</v>
      </c>
      <c r="P14" s="198">
        <v>31.9</v>
      </c>
      <c r="Q14" s="198">
        <v>3.21</v>
      </c>
      <c r="R14" s="198">
        <v>6.34</v>
      </c>
      <c r="S14" s="198">
        <v>3.93</v>
      </c>
      <c r="T14" s="198">
        <v>0</v>
      </c>
      <c r="U14" s="198">
        <v>1.06</v>
      </c>
      <c r="V14" s="198">
        <v>3.17</v>
      </c>
      <c r="W14" s="198">
        <v>9.61</v>
      </c>
      <c r="X14" s="198">
        <v>25.26</v>
      </c>
      <c r="Y14" s="198">
        <v>9.15</v>
      </c>
      <c r="Z14" s="198">
        <v>44.66</v>
      </c>
      <c r="AA14" s="198">
        <v>20.96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13.4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7.41</v>
      </c>
      <c r="L15" s="198">
        <v>377.13</v>
      </c>
      <c r="M15" s="198">
        <v>0</v>
      </c>
      <c r="N15" s="198">
        <v>1.49</v>
      </c>
      <c r="O15" s="198">
        <v>0</v>
      </c>
      <c r="P15" s="198">
        <v>31.9</v>
      </c>
      <c r="Q15" s="198">
        <v>3.21</v>
      </c>
      <c r="R15" s="198">
        <v>6.34</v>
      </c>
      <c r="S15" s="198">
        <v>3.93</v>
      </c>
      <c r="T15" s="198">
        <v>0</v>
      </c>
      <c r="U15" s="198">
        <v>1.06</v>
      </c>
      <c r="V15" s="198">
        <v>3.17</v>
      </c>
      <c r="W15" s="198">
        <v>10.25</v>
      </c>
      <c r="X15" s="198">
        <v>25.26</v>
      </c>
      <c r="Y15" s="198">
        <v>9.15</v>
      </c>
      <c r="Z15" s="198">
        <v>44.66</v>
      </c>
      <c r="AA15" s="198">
        <v>20.96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38.53</v>
      </c>
      <c r="AJ15" s="198">
        <v>0</v>
      </c>
      <c r="AK15" s="198">
        <v>16.239999999999998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13.4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7.41</v>
      </c>
      <c r="L16" s="198">
        <v>377.13</v>
      </c>
      <c r="M16" s="198">
        <v>0</v>
      </c>
      <c r="N16" s="198">
        <v>1.49</v>
      </c>
      <c r="O16" s="198">
        <v>0</v>
      </c>
      <c r="P16" s="198">
        <v>31.9</v>
      </c>
      <c r="Q16" s="198">
        <v>3.21</v>
      </c>
      <c r="R16" s="198">
        <v>6.34</v>
      </c>
      <c r="S16" s="198">
        <v>3.93</v>
      </c>
      <c r="T16" s="198">
        <v>0</v>
      </c>
      <c r="U16" s="198">
        <v>1.06</v>
      </c>
      <c r="V16" s="198">
        <v>3.17</v>
      </c>
      <c r="W16" s="198">
        <v>10.25</v>
      </c>
      <c r="X16" s="198">
        <v>25.26</v>
      </c>
      <c r="Y16" s="198">
        <v>9.15</v>
      </c>
      <c r="Z16" s="198">
        <v>44.66</v>
      </c>
      <c r="AA16" s="198">
        <v>20.96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38.53</v>
      </c>
      <c r="AJ16" s="198">
        <v>0</v>
      </c>
      <c r="AK16" s="198">
        <v>16.239999999999998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13.4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7.41</v>
      </c>
      <c r="L17" s="198">
        <v>377.13</v>
      </c>
      <c r="M17" s="198">
        <v>0</v>
      </c>
      <c r="N17" s="198">
        <v>1.49</v>
      </c>
      <c r="O17" s="198">
        <v>0</v>
      </c>
      <c r="P17" s="198">
        <v>31.9</v>
      </c>
      <c r="Q17" s="198">
        <v>3.21</v>
      </c>
      <c r="R17" s="198">
        <v>6.34</v>
      </c>
      <c r="S17" s="198">
        <v>3.93</v>
      </c>
      <c r="T17" s="198">
        <v>0</v>
      </c>
      <c r="U17" s="198">
        <v>1.06</v>
      </c>
      <c r="V17" s="198">
        <v>3.17</v>
      </c>
      <c r="W17" s="198">
        <v>10.25</v>
      </c>
      <c r="X17" s="198">
        <v>25.26</v>
      </c>
      <c r="Y17" s="198">
        <v>9.15</v>
      </c>
      <c r="Z17" s="198">
        <v>44.66</v>
      </c>
      <c r="AA17" s="198">
        <v>20.96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38.53</v>
      </c>
      <c r="AJ17" s="198">
        <v>0</v>
      </c>
      <c r="AK17" s="198">
        <v>16.239999999999998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13.4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7.41</v>
      </c>
      <c r="L18" s="198">
        <v>377.13</v>
      </c>
      <c r="M18" s="198">
        <v>0</v>
      </c>
      <c r="N18" s="198">
        <v>1.49</v>
      </c>
      <c r="O18" s="198">
        <v>0</v>
      </c>
      <c r="P18" s="198">
        <v>31.9</v>
      </c>
      <c r="Q18" s="198">
        <v>3.21</v>
      </c>
      <c r="R18" s="198">
        <v>6.34</v>
      </c>
      <c r="S18" s="198">
        <v>3.93</v>
      </c>
      <c r="T18" s="198">
        <v>0</v>
      </c>
      <c r="U18" s="198">
        <v>1.06</v>
      </c>
      <c r="V18" s="198">
        <v>3.17</v>
      </c>
      <c r="W18" s="198">
        <v>9.3000000000000007</v>
      </c>
      <c r="X18" s="198">
        <v>25.26</v>
      </c>
      <c r="Y18" s="198">
        <v>9.15</v>
      </c>
      <c r="Z18" s="198">
        <v>44.66</v>
      </c>
      <c r="AA18" s="198">
        <v>20.96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38.53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13.4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7.41</v>
      </c>
      <c r="L19" s="198">
        <v>377.13</v>
      </c>
      <c r="M19" s="198">
        <v>0</v>
      </c>
      <c r="N19" s="198">
        <v>1.49</v>
      </c>
      <c r="O19" s="198">
        <v>0</v>
      </c>
      <c r="P19" s="198">
        <v>31.9</v>
      </c>
      <c r="Q19" s="198">
        <v>3.25</v>
      </c>
      <c r="R19" s="198">
        <v>6.44</v>
      </c>
      <c r="S19" s="198">
        <v>4.03</v>
      </c>
      <c r="T19" s="198">
        <v>0</v>
      </c>
      <c r="U19" s="198">
        <v>1.06</v>
      </c>
      <c r="V19" s="198">
        <v>3.17</v>
      </c>
      <c r="W19" s="198">
        <v>7.1</v>
      </c>
      <c r="X19" s="198">
        <v>25.26</v>
      </c>
      <c r="Y19" s="198">
        <v>9.15</v>
      </c>
      <c r="Z19" s="198">
        <v>44.66</v>
      </c>
      <c r="AA19" s="198">
        <v>20.96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38.53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13.4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7.41</v>
      </c>
      <c r="L20" s="198">
        <v>377.13</v>
      </c>
      <c r="M20" s="198">
        <v>1.1599999999999999</v>
      </c>
      <c r="N20" s="198">
        <v>1.49</v>
      </c>
      <c r="O20" s="198">
        <v>0</v>
      </c>
      <c r="P20" s="198">
        <v>31.9</v>
      </c>
      <c r="Q20" s="198">
        <v>3.25</v>
      </c>
      <c r="R20" s="198">
        <v>6.44</v>
      </c>
      <c r="S20" s="198">
        <v>4.03</v>
      </c>
      <c r="T20" s="198">
        <v>0</v>
      </c>
      <c r="U20" s="198">
        <v>1.06</v>
      </c>
      <c r="V20" s="198">
        <v>3.17</v>
      </c>
      <c r="W20" s="198">
        <v>7.1</v>
      </c>
      <c r="X20" s="198">
        <v>25.89</v>
      </c>
      <c r="Y20" s="198">
        <v>9.15</v>
      </c>
      <c r="Z20" s="198">
        <v>44.66</v>
      </c>
      <c r="AA20" s="198">
        <v>20.96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13.4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7.41</v>
      </c>
      <c r="L21" s="198">
        <v>377.13</v>
      </c>
      <c r="M21" s="198">
        <v>1.1599999999999999</v>
      </c>
      <c r="N21" s="198">
        <v>1.49</v>
      </c>
      <c r="O21" s="198">
        <v>0</v>
      </c>
      <c r="P21" s="198">
        <v>31.9</v>
      </c>
      <c r="Q21" s="198">
        <v>3.25</v>
      </c>
      <c r="R21" s="198">
        <v>6.44</v>
      </c>
      <c r="S21" s="198">
        <v>4.03</v>
      </c>
      <c r="T21" s="198">
        <v>0</v>
      </c>
      <c r="U21" s="198">
        <v>1.06</v>
      </c>
      <c r="V21" s="198">
        <v>3.17</v>
      </c>
      <c r="W21" s="198">
        <v>10.31</v>
      </c>
      <c r="X21" s="198">
        <v>26</v>
      </c>
      <c r="Y21" s="198">
        <v>9.15</v>
      </c>
      <c r="Z21" s="198">
        <v>44.66</v>
      </c>
      <c r="AA21" s="198">
        <v>20.96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38.53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13.4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7.41</v>
      </c>
      <c r="L22" s="198">
        <v>377.13</v>
      </c>
      <c r="M22" s="198">
        <v>1.1599999999999999</v>
      </c>
      <c r="N22" s="198">
        <v>1.49</v>
      </c>
      <c r="O22" s="198">
        <v>0</v>
      </c>
      <c r="P22" s="198">
        <v>31.9</v>
      </c>
      <c r="Q22" s="198">
        <v>3.25</v>
      </c>
      <c r="R22" s="198">
        <v>6.84</v>
      </c>
      <c r="S22" s="198">
        <v>4.21</v>
      </c>
      <c r="T22" s="198">
        <v>0</v>
      </c>
      <c r="U22" s="198">
        <v>1.06</v>
      </c>
      <c r="V22" s="198">
        <v>3.17</v>
      </c>
      <c r="W22" s="198">
        <v>10.31</v>
      </c>
      <c r="X22" s="198">
        <v>26.02</v>
      </c>
      <c r="Y22" s="198">
        <v>9.15</v>
      </c>
      <c r="Z22" s="198">
        <v>44.66</v>
      </c>
      <c r="AA22" s="198">
        <v>20.96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38.53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13.4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7.41</v>
      </c>
      <c r="L23" s="198">
        <v>377.13</v>
      </c>
      <c r="M23" s="198">
        <v>1.1599999999999999</v>
      </c>
      <c r="N23" s="198">
        <v>1.49</v>
      </c>
      <c r="O23" s="198">
        <v>0</v>
      </c>
      <c r="P23" s="198">
        <v>31.9</v>
      </c>
      <c r="Q23" s="198">
        <v>3.26</v>
      </c>
      <c r="R23" s="198">
        <v>6.86</v>
      </c>
      <c r="S23" s="198">
        <v>4.2300000000000004</v>
      </c>
      <c r="T23" s="198">
        <v>0</v>
      </c>
      <c r="U23" s="198">
        <v>1.06</v>
      </c>
      <c r="V23" s="198">
        <v>3.37</v>
      </c>
      <c r="W23" s="198">
        <v>10.4</v>
      </c>
      <c r="X23" s="198">
        <v>26.08</v>
      </c>
      <c r="Y23" s="198">
        <v>9.15</v>
      </c>
      <c r="Z23" s="198">
        <v>44.66</v>
      </c>
      <c r="AA23" s="198">
        <v>20.96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38.53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13.4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7.41</v>
      </c>
      <c r="L24" s="198">
        <v>377.13</v>
      </c>
      <c r="M24" s="198">
        <v>2.2000000000000002</v>
      </c>
      <c r="N24" s="198">
        <v>1.49</v>
      </c>
      <c r="O24" s="198">
        <v>0</v>
      </c>
      <c r="P24" s="198">
        <v>31.9</v>
      </c>
      <c r="Q24" s="198">
        <v>3.26</v>
      </c>
      <c r="R24" s="198">
        <v>6.86</v>
      </c>
      <c r="S24" s="198">
        <v>4.2300000000000004</v>
      </c>
      <c r="T24" s="198">
        <v>0</v>
      </c>
      <c r="U24" s="198">
        <v>1.06</v>
      </c>
      <c r="V24" s="198">
        <v>4.53</v>
      </c>
      <c r="W24" s="198">
        <v>10.4</v>
      </c>
      <c r="X24" s="198">
        <v>26.08</v>
      </c>
      <c r="Y24" s="198">
        <v>9.15</v>
      </c>
      <c r="Z24" s="198">
        <v>44.66</v>
      </c>
      <c r="AA24" s="198">
        <v>20.96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38.53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13.4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7.41</v>
      </c>
      <c r="L25" s="198">
        <v>377.13</v>
      </c>
      <c r="M25" s="198">
        <v>1.1599999999999999</v>
      </c>
      <c r="N25" s="198">
        <v>1.49</v>
      </c>
      <c r="O25" s="198">
        <v>0</v>
      </c>
      <c r="P25" s="198">
        <v>31.9</v>
      </c>
      <c r="Q25" s="198">
        <v>3.26</v>
      </c>
      <c r="R25" s="198">
        <v>6.86</v>
      </c>
      <c r="S25" s="198">
        <v>4.2300000000000004</v>
      </c>
      <c r="T25" s="198">
        <v>0</v>
      </c>
      <c r="U25" s="198">
        <v>1.06</v>
      </c>
      <c r="V25" s="198">
        <v>4.53</v>
      </c>
      <c r="W25" s="198">
        <v>10.4</v>
      </c>
      <c r="X25" s="198">
        <v>26.08</v>
      </c>
      <c r="Y25" s="198">
        <v>9.15</v>
      </c>
      <c r="Z25" s="198">
        <v>44.66</v>
      </c>
      <c r="AA25" s="198">
        <v>20.96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13.4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7.41</v>
      </c>
      <c r="L26" s="198">
        <v>377.13</v>
      </c>
      <c r="M26" s="198">
        <v>1.1599999999999999</v>
      </c>
      <c r="N26" s="198">
        <v>1.49</v>
      </c>
      <c r="O26" s="198">
        <v>0</v>
      </c>
      <c r="P26" s="198">
        <v>31.9</v>
      </c>
      <c r="Q26" s="198">
        <v>3.26</v>
      </c>
      <c r="R26" s="198">
        <v>6.86</v>
      </c>
      <c r="S26" s="198">
        <v>4.2300000000000004</v>
      </c>
      <c r="T26" s="198">
        <v>0</v>
      </c>
      <c r="U26" s="198">
        <v>1.06</v>
      </c>
      <c r="V26" s="198">
        <v>4.53</v>
      </c>
      <c r="W26" s="198">
        <v>10.4</v>
      </c>
      <c r="X26" s="198">
        <v>26.08</v>
      </c>
      <c r="Y26" s="198">
        <v>9.15</v>
      </c>
      <c r="Z26" s="198">
        <v>44.66</v>
      </c>
      <c r="AA26" s="198">
        <v>20.96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38.53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13.4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7.49</v>
      </c>
      <c r="L27" s="198">
        <v>377.13</v>
      </c>
      <c r="M27" s="198">
        <v>1.1599999999999999</v>
      </c>
      <c r="N27" s="198">
        <v>1.49</v>
      </c>
      <c r="O27" s="198">
        <v>0</v>
      </c>
      <c r="P27" s="198">
        <v>1.31</v>
      </c>
      <c r="Q27" s="198">
        <v>4.7699999999999996</v>
      </c>
      <c r="R27" s="198">
        <v>8.2200000000000006</v>
      </c>
      <c r="S27" s="198">
        <v>5.22</v>
      </c>
      <c r="T27" s="198">
        <v>0</v>
      </c>
      <c r="U27" s="198">
        <v>1.06</v>
      </c>
      <c r="V27" s="198">
        <v>6.36</v>
      </c>
      <c r="W27" s="198">
        <v>10.7</v>
      </c>
      <c r="X27" s="198">
        <v>7.1</v>
      </c>
      <c r="Y27" s="198">
        <v>9.15</v>
      </c>
      <c r="Z27" s="198">
        <v>30.68</v>
      </c>
      <c r="AA27" s="198">
        <v>20.96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38.53</v>
      </c>
      <c r="AJ27" s="198">
        <v>0</v>
      </c>
      <c r="AK27" s="198">
        <v>3.93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13.4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0.39</v>
      </c>
      <c r="L28" s="198">
        <v>300.42</v>
      </c>
      <c r="M28" s="198">
        <v>1.1599999999999999</v>
      </c>
      <c r="N28" s="198">
        <v>1.49</v>
      </c>
      <c r="O28" s="198">
        <v>0</v>
      </c>
      <c r="P28" s="198">
        <v>1.31</v>
      </c>
      <c r="Q28" s="198">
        <v>0.27</v>
      </c>
      <c r="R28" s="198">
        <v>0.53</v>
      </c>
      <c r="S28" s="198">
        <v>0.34</v>
      </c>
      <c r="T28" s="198">
        <v>0</v>
      </c>
      <c r="U28" s="198">
        <v>1.06</v>
      </c>
      <c r="V28" s="198">
        <v>0.26</v>
      </c>
      <c r="W28" s="198">
        <v>1.64</v>
      </c>
      <c r="X28" s="198">
        <v>1.86</v>
      </c>
      <c r="Y28" s="198">
        <v>9.15</v>
      </c>
      <c r="Z28" s="198">
        <v>3.41</v>
      </c>
      <c r="AA28" s="198">
        <v>2.11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38.53</v>
      </c>
      <c r="AJ28" s="198">
        <v>0</v>
      </c>
      <c r="AK28" s="198">
        <v>4.1399999999999997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13.4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0.39</v>
      </c>
      <c r="L29" s="198">
        <v>348.37</v>
      </c>
      <c r="M29" s="198">
        <v>1.1599999999999999</v>
      </c>
      <c r="N29" s="198">
        <v>1.49</v>
      </c>
      <c r="O29" s="198">
        <v>0</v>
      </c>
      <c r="P29" s="198">
        <v>1.31</v>
      </c>
      <c r="Q29" s="198">
        <v>0.27</v>
      </c>
      <c r="R29" s="198">
        <v>0.53</v>
      </c>
      <c r="S29" s="198">
        <v>0.34</v>
      </c>
      <c r="T29" s="198">
        <v>0</v>
      </c>
      <c r="U29" s="198">
        <v>1.06</v>
      </c>
      <c r="V29" s="198">
        <v>0.26</v>
      </c>
      <c r="W29" s="198">
        <v>0.59</v>
      </c>
      <c r="X29" s="198">
        <v>1.86</v>
      </c>
      <c r="Y29" s="198">
        <v>9.15</v>
      </c>
      <c r="Z29" s="198">
        <v>3.41</v>
      </c>
      <c r="AA29" s="198">
        <v>2.11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38.53</v>
      </c>
      <c r="AJ29" s="198">
        <v>0</v>
      </c>
      <c r="AK29" s="198">
        <v>3.52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13.4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7.49</v>
      </c>
      <c r="L30" s="198">
        <v>377.13</v>
      </c>
      <c r="M30" s="198">
        <v>1.1599999999999999</v>
      </c>
      <c r="N30" s="198">
        <v>1.49</v>
      </c>
      <c r="O30" s="198">
        <v>0</v>
      </c>
      <c r="P30" s="198">
        <v>1.31</v>
      </c>
      <c r="Q30" s="198">
        <v>0.27</v>
      </c>
      <c r="R30" s="198">
        <v>0.53</v>
      </c>
      <c r="S30" s="198">
        <v>0.34</v>
      </c>
      <c r="T30" s="198">
        <v>0</v>
      </c>
      <c r="U30" s="198">
        <v>1.06</v>
      </c>
      <c r="V30" s="198">
        <v>0.26</v>
      </c>
      <c r="W30" s="198">
        <v>0.59</v>
      </c>
      <c r="X30" s="198">
        <v>1.86</v>
      </c>
      <c r="Y30" s="198">
        <v>9.15</v>
      </c>
      <c r="Z30" s="198">
        <v>3.41</v>
      </c>
      <c r="AA30" s="198">
        <v>2.11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3.52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13.4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7.49</v>
      </c>
      <c r="L31" s="198">
        <v>377.13</v>
      </c>
      <c r="M31" s="198">
        <v>1.1599999999999999</v>
      </c>
      <c r="N31" s="198">
        <v>1.49</v>
      </c>
      <c r="O31" s="198">
        <v>0</v>
      </c>
      <c r="P31" s="198">
        <v>1.31</v>
      </c>
      <c r="Q31" s="198">
        <v>0.27</v>
      </c>
      <c r="R31" s="198">
        <v>0.53</v>
      </c>
      <c r="S31" s="198">
        <v>0.34</v>
      </c>
      <c r="T31" s="198">
        <v>0</v>
      </c>
      <c r="U31" s="198">
        <v>1.06</v>
      </c>
      <c r="V31" s="198">
        <v>0.26</v>
      </c>
      <c r="W31" s="198">
        <v>0.59</v>
      </c>
      <c r="X31" s="198">
        <v>1.86</v>
      </c>
      <c r="Y31" s="198">
        <v>9.15</v>
      </c>
      <c r="Z31" s="198">
        <v>3.41</v>
      </c>
      <c r="AA31" s="198">
        <v>2.11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38.53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13.4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206.45</v>
      </c>
      <c r="M32" s="198">
        <v>1.1599999999999999</v>
      </c>
      <c r="N32" s="198">
        <v>1.49</v>
      </c>
      <c r="O32" s="198">
        <v>0</v>
      </c>
      <c r="P32" s="198">
        <v>1.31</v>
      </c>
      <c r="Q32" s="198">
        <v>0.28000000000000003</v>
      </c>
      <c r="R32" s="198">
        <v>0.53</v>
      </c>
      <c r="S32" s="198">
        <v>0.33</v>
      </c>
      <c r="T32" s="198">
        <v>0</v>
      </c>
      <c r="U32" s="198">
        <v>1.06</v>
      </c>
      <c r="V32" s="198">
        <v>0.26</v>
      </c>
      <c r="W32" s="198">
        <v>0.59</v>
      </c>
      <c r="X32" s="198">
        <v>1.86</v>
      </c>
      <c r="Y32" s="198">
        <v>9.15</v>
      </c>
      <c r="Z32" s="198">
        <v>3.41</v>
      </c>
      <c r="AA32" s="198">
        <v>2.12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38.53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13.4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206.45</v>
      </c>
      <c r="M33" s="198">
        <v>1.1599999999999999</v>
      </c>
      <c r="N33" s="198">
        <v>1.49</v>
      </c>
      <c r="O33" s="198">
        <v>0</v>
      </c>
      <c r="P33" s="198">
        <v>1.31</v>
      </c>
      <c r="Q33" s="198">
        <v>0.28000000000000003</v>
      </c>
      <c r="R33" s="198">
        <v>0.53</v>
      </c>
      <c r="S33" s="198">
        <v>0.33</v>
      </c>
      <c r="T33" s="198">
        <v>0</v>
      </c>
      <c r="U33" s="198">
        <v>1.06</v>
      </c>
      <c r="V33" s="198">
        <v>0.26</v>
      </c>
      <c r="W33" s="198">
        <v>0.59</v>
      </c>
      <c r="X33" s="198">
        <v>1.86</v>
      </c>
      <c r="Y33" s="198">
        <v>9.15</v>
      </c>
      <c r="Z33" s="198">
        <v>3.41</v>
      </c>
      <c r="AA33" s="198">
        <v>2.12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13.4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206.45</v>
      </c>
      <c r="M34" s="198">
        <v>1.1599999999999999</v>
      </c>
      <c r="N34" s="198">
        <v>1.49</v>
      </c>
      <c r="O34" s="198">
        <v>0</v>
      </c>
      <c r="P34" s="198">
        <v>1.31</v>
      </c>
      <c r="Q34" s="198">
        <v>0.28000000000000003</v>
      </c>
      <c r="R34" s="198">
        <v>0.53</v>
      </c>
      <c r="S34" s="198">
        <v>0.33</v>
      </c>
      <c r="T34" s="198">
        <v>0</v>
      </c>
      <c r="U34" s="198">
        <v>1.06</v>
      </c>
      <c r="V34" s="198">
        <v>0.26</v>
      </c>
      <c r="W34" s="198">
        <v>0.59</v>
      </c>
      <c r="X34" s="198">
        <v>1.86</v>
      </c>
      <c r="Y34" s="198">
        <v>9.15</v>
      </c>
      <c r="Z34" s="198">
        <v>3.41</v>
      </c>
      <c r="AA34" s="198">
        <v>2.12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38.53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13.4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206.45</v>
      </c>
      <c r="M35" s="198">
        <v>1.1599999999999999</v>
      </c>
      <c r="N35" s="198">
        <v>1.49</v>
      </c>
      <c r="O35" s="198">
        <v>0</v>
      </c>
      <c r="P35" s="198">
        <v>1.31</v>
      </c>
      <c r="Q35" s="198">
        <v>0.28000000000000003</v>
      </c>
      <c r="R35" s="198">
        <v>0.53</v>
      </c>
      <c r="S35" s="198">
        <v>0.33</v>
      </c>
      <c r="T35" s="198">
        <v>0</v>
      </c>
      <c r="U35" s="198">
        <v>1.06</v>
      </c>
      <c r="V35" s="198">
        <v>0.26</v>
      </c>
      <c r="W35" s="198">
        <v>0.59</v>
      </c>
      <c r="X35" s="198">
        <v>1.86</v>
      </c>
      <c r="Y35" s="198">
        <v>9.15</v>
      </c>
      <c r="Z35" s="198">
        <v>3.41</v>
      </c>
      <c r="AA35" s="198">
        <v>2.12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37.950000000000003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13.4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206.45</v>
      </c>
      <c r="M36" s="198">
        <v>1.1599999999999999</v>
      </c>
      <c r="N36" s="198">
        <v>1.49</v>
      </c>
      <c r="O36" s="198">
        <v>0</v>
      </c>
      <c r="P36" s="198">
        <v>1.31</v>
      </c>
      <c r="Q36" s="198">
        <v>0.28000000000000003</v>
      </c>
      <c r="R36" s="198">
        <v>0.53</v>
      </c>
      <c r="S36" s="198">
        <v>0.33</v>
      </c>
      <c r="T36" s="198">
        <v>0</v>
      </c>
      <c r="U36" s="198">
        <v>1.06</v>
      </c>
      <c r="V36" s="198">
        <v>0.26</v>
      </c>
      <c r="W36" s="198">
        <v>0.59</v>
      </c>
      <c r="X36" s="198">
        <v>1.86</v>
      </c>
      <c r="Y36" s="198">
        <v>9.15</v>
      </c>
      <c r="Z36" s="198">
        <v>3.41</v>
      </c>
      <c r="AA36" s="198">
        <v>2.12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13.4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206.45</v>
      </c>
      <c r="M37" s="198">
        <v>1.1599999999999999</v>
      </c>
      <c r="N37" s="198">
        <v>1.49</v>
      </c>
      <c r="O37" s="198">
        <v>0</v>
      </c>
      <c r="P37" s="198">
        <v>1.31</v>
      </c>
      <c r="Q37" s="198">
        <v>0.28000000000000003</v>
      </c>
      <c r="R37" s="198">
        <v>0.53</v>
      </c>
      <c r="S37" s="198">
        <v>0.33</v>
      </c>
      <c r="T37" s="198">
        <v>0</v>
      </c>
      <c r="U37" s="198">
        <v>1.06</v>
      </c>
      <c r="V37" s="198">
        <v>0.26</v>
      </c>
      <c r="W37" s="198">
        <v>0.59</v>
      </c>
      <c r="X37" s="198">
        <v>1.86</v>
      </c>
      <c r="Y37" s="198">
        <v>9.15</v>
      </c>
      <c r="Z37" s="198">
        <v>3.41</v>
      </c>
      <c r="AA37" s="198">
        <v>2.12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37.950000000000003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13.4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1.1599999999999999</v>
      </c>
      <c r="N38" s="198">
        <v>1.49</v>
      </c>
      <c r="O38" s="198">
        <v>0</v>
      </c>
      <c r="P38" s="198">
        <v>1.31</v>
      </c>
      <c r="Q38" s="198">
        <v>0.28000000000000003</v>
      </c>
      <c r="R38" s="198">
        <v>0.53</v>
      </c>
      <c r="S38" s="198">
        <v>0.33</v>
      </c>
      <c r="T38" s="198">
        <v>0</v>
      </c>
      <c r="U38" s="198">
        <v>1.06</v>
      </c>
      <c r="V38" s="198">
        <v>0.26</v>
      </c>
      <c r="W38" s="198">
        <v>0.59</v>
      </c>
      <c r="X38" s="198">
        <v>1.86</v>
      </c>
      <c r="Y38" s="198">
        <v>9.15</v>
      </c>
      <c r="Z38" s="198">
        <v>3.41</v>
      </c>
      <c r="AA38" s="198">
        <v>2.12</v>
      </c>
      <c r="AB38" s="198">
        <v>0</v>
      </c>
      <c r="AC38" s="198">
        <v>1.38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17.95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13.37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206.45</v>
      </c>
      <c r="M39" s="198">
        <v>1.1599999999999999</v>
      </c>
      <c r="N39" s="198">
        <v>1.49</v>
      </c>
      <c r="O39" s="198">
        <v>0</v>
      </c>
      <c r="P39" s="198">
        <v>1.31</v>
      </c>
      <c r="Q39" s="198">
        <v>0.28000000000000003</v>
      </c>
      <c r="R39" s="198">
        <v>0.53</v>
      </c>
      <c r="S39" s="198">
        <v>0.33</v>
      </c>
      <c r="T39" s="198">
        <v>0</v>
      </c>
      <c r="U39" s="198">
        <v>1.06</v>
      </c>
      <c r="V39" s="198">
        <v>0.26</v>
      </c>
      <c r="W39" s="198">
        <v>0.59</v>
      </c>
      <c r="X39" s="198">
        <v>1.86</v>
      </c>
      <c r="Y39" s="198">
        <v>9.15</v>
      </c>
      <c r="Z39" s="198">
        <v>3.41</v>
      </c>
      <c r="AA39" s="198">
        <v>2.12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13.37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206.45</v>
      </c>
      <c r="M40" s="198">
        <v>1.1599999999999999</v>
      </c>
      <c r="N40" s="198">
        <v>1.49</v>
      </c>
      <c r="O40" s="198">
        <v>0</v>
      </c>
      <c r="P40" s="198">
        <v>1.31</v>
      </c>
      <c r="Q40" s="198">
        <v>0.28000000000000003</v>
      </c>
      <c r="R40" s="198">
        <v>0.53</v>
      </c>
      <c r="S40" s="198">
        <v>0.33</v>
      </c>
      <c r="T40" s="198">
        <v>0</v>
      </c>
      <c r="U40" s="198">
        <v>1.06</v>
      </c>
      <c r="V40" s="198">
        <v>0.26</v>
      </c>
      <c r="W40" s="198">
        <v>0.59</v>
      </c>
      <c r="X40" s="198">
        <v>1.86</v>
      </c>
      <c r="Y40" s="198">
        <v>9.15</v>
      </c>
      <c r="Z40" s="198">
        <v>3.41</v>
      </c>
      <c r="AA40" s="198">
        <v>2.12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37.950000000000003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13.37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206.45</v>
      </c>
      <c r="M41" s="198">
        <v>1.1599999999999999</v>
      </c>
      <c r="N41" s="198">
        <v>1.49</v>
      </c>
      <c r="O41" s="198">
        <v>0</v>
      </c>
      <c r="P41" s="198">
        <v>1.31</v>
      </c>
      <c r="Q41" s="198">
        <v>0.28000000000000003</v>
      </c>
      <c r="R41" s="198">
        <v>0.53</v>
      </c>
      <c r="S41" s="198">
        <v>0.33</v>
      </c>
      <c r="T41" s="198">
        <v>0</v>
      </c>
      <c r="U41" s="198">
        <v>1.06</v>
      </c>
      <c r="V41" s="198">
        <v>0.26</v>
      </c>
      <c r="W41" s="198">
        <v>0.59</v>
      </c>
      <c r="X41" s="198">
        <v>1.86</v>
      </c>
      <c r="Y41" s="198">
        <v>9.15</v>
      </c>
      <c r="Z41" s="198">
        <v>3.41</v>
      </c>
      <c r="AA41" s="198">
        <v>2.12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13.37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206.45</v>
      </c>
      <c r="M42" s="198">
        <v>1.1599999999999999</v>
      </c>
      <c r="N42" s="198">
        <v>1.49</v>
      </c>
      <c r="O42" s="198">
        <v>0</v>
      </c>
      <c r="P42" s="198">
        <v>1.31</v>
      </c>
      <c r="Q42" s="198">
        <v>0.28000000000000003</v>
      </c>
      <c r="R42" s="198">
        <v>0.53</v>
      </c>
      <c r="S42" s="198">
        <v>0.33</v>
      </c>
      <c r="T42" s="198">
        <v>0</v>
      </c>
      <c r="U42" s="198">
        <v>1.06</v>
      </c>
      <c r="V42" s="198">
        <v>0.26</v>
      </c>
      <c r="W42" s="198">
        <v>0.59</v>
      </c>
      <c r="X42" s="198">
        <v>1.86</v>
      </c>
      <c r="Y42" s="198">
        <v>9.15</v>
      </c>
      <c r="Z42" s="198">
        <v>3.41</v>
      </c>
      <c r="AA42" s="198">
        <v>2.12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37.950000000000003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13.37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206.45</v>
      </c>
      <c r="M43" s="198">
        <v>1.1599999999999999</v>
      </c>
      <c r="N43" s="198">
        <v>1.49</v>
      </c>
      <c r="O43" s="198">
        <v>0</v>
      </c>
      <c r="P43" s="198">
        <v>1.31</v>
      </c>
      <c r="Q43" s="198">
        <v>0.28000000000000003</v>
      </c>
      <c r="R43" s="198">
        <v>0.53</v>
      </c>
      <c r="S43" s="198">
        <v>0.33</v>
      </c>
      <c r="T43" s="198">
        <v>0</v>
      </c>
      <c r="U43" s="198">
        <v>1.06</v>
      </c>
      <c r="V43" s="198">
        <v>0.26</v>
      </c>
      <c r="W43" s="198">
        <v>0.59</v>
      </c>
      <c r="X43" s="198">
        <v>1.86</v>
      </c>
      <c r="Y43" s="198">
        <v>9.15</v>
      </c>
      <c r="Z43" s="198">
        <v>3.41</v>
      </c>
      <c r="AA43" s="198">
        <v>2.12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37.950000000000003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13.37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206.45</v>
      </c>
      <c r="M44" s="198">
        <v>1.1599999999999999</v>
      </c>
      <c r="N44" s="198">
        <v>1.49</v>
      </c>
      <c r="O44" s="198">
        <v>0</v>
      </c>
      <c r="P44" s="198">
        <v>1.31</v>
      </c>
      <c r="Q44" s="198">
        <v>0.28000000000000003</v>
      </c>
      <c r="R44" s="198">
        <v>0.53</v>
      </c>
      <c r="S44" s="198">
        <v>0.33</v>
      </c>
      <c r="T44" s="198">
        <v>0</v>
      </c>
      <c r="U44" s="198">
        <v>1.06</v>
      </c>
      <c r="V44" s="198">
        <v>0.26</v>
      </c>
      <c r="W44" s="198">
        <v>0.59</v>
      </c>
      <c r="X44" s="198">
        <v>1.86</v>
      </c>
      <c r="Y44" s="198">
        <v>9.15</v>
      </c>
      <c r="Z44" s="198">
        <v>3.41</v>
      </c>
      <c r="AA44" s="198">
        <v>2.12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37.950000000000003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13.37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206.45</v>
      </c>
      <c r="M45" s="198">
        <v>1.1599999999999999</v>
      </c>
      <c r="N45" s="198">
        <v>1.49</v>
      </c>
      <c r="O45" s="198">
        <v>0</v>
      </c>
      <c r="P45" s="198">
        <v>1.31</v>
      </c>
      <c r="Q45" s="198">
        <v>0.28000000000000003</v>
      </c>
      <c r="R45" s="198">
        <v>0.53</v>
      </c>
      <c r="S45" s="198">
        <v>0.33</v>
      </c>
      <c r="T45" s="198">
        <v>0</v>
      </c>
      <c r="U45" s="198">
        <v>1.06</v>
      </c>
      <c r="V45" s="198">
        <v>0.26</v>
      </c>
      <c r="W45" s="198">
        <v>0.59</v>
      </c>
      <c r="X45" s="198">
        <v>1.86</v>
      </c>
      <c r="Y45" s="198">
        <v>9.15</v>
      </c>
      <c r="Z45" s="198">
        <v>3.41</v>
      </c>
      <c r="AA45" s="198">
        <v>2.12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37.950000000000003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13.37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206.45</v>
      </c>
      <c r="M46" s="198">
        <v>1.1599999999999999</v>
      </c>
      <c r="N46" s="198">
        <v>1.49</v>
      </c>
      <c r="O46" s="198">
        <v>0</v>
      </c>
      <c r="P46" s="198">
        <v>1.31</v>
      </c>
      <c r="Q46" s="198">
        <v>0.28000000000000003</v>
      </c>
      <c r="R46" s="198">
        <v>0.53</v>
      </c>
      <c r="S46" s="198">
        <v>0.33</v>
      </c>
      <c r="T46" s="198">
        <v>0</v>
      </c>
      <c r="U46" s="198">
        <v>1.06</v>
      </c>
      <c r="V46" s="198">
        <v>0.26</v>
      </c>
      <c r="W46" s="198">
        <v>0.59</v>
      </c>
      <c r="X46" s="198">
        <v>1.86</v>
      </c>
      <c r="Y46" s="198">
        <v>9.15</v>
      </c>
      <c r="Z46" s="198">
        <v>3.41</v>
      </c>
      <c r="AA46" s="198">
        <v>2.12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37.950000000000003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13.37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206.45</v>
      </c>
      <c r="M47" s="198">
        <v>1.1599999999999999</v>
      </c>
      <c r="N47" s="198">
        <v>1.49</v>
      </c>
      <c r="O47" s="198">
        <v>0</v>
      </c>
      <c r="P47" s="198">
        <v>1.31</v>
      </c>
      <c r="Q47" s="198">
        <v>0.28000000000000003</v>
      </c>
      <c r="R47" s="198">
        <v>0.53</v>
      </c>
      <c r="S47" s="198">
        <v>0.33</v>
      </c>
      <c r="T47" s="198">
        <v>0</v>
      </c>
      <c r="U47" s="198">
        <v>1.06</v>
      </c>
      <c r="V47" s="198">
        <v>0.26</v>
      </c>
      <c r="W47" s="198">
        <v>0.59</v>
      </c>
      <c r="X47" s="198">
        <v>1.86</v>
      </c>
      <c r="Y47" s="198">
        <v>9.15</v>
      </c>
      <c r="Z47" s="198">
        <v>3.41</v>
      </c>
      <c r="AA47" s="198">
        <v>2.12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37.950000000000003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13.37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206.45</v>
      </c>
      <c r="M48" s="198">
        <v>1.1599999999999999</v>
      </c>
      <c r="N48" s="198">
        <v>1.49</v>
      </c>
      <c r="O48" s="198">
        <v>0</v>
      </c>
      <c r="P48" s="198">
        <v>1.31</v>
      </c>
      <c r="Q48" s="198">
        <v>0.28000000000000003</v>
      </c>
      <c r="R48" s="198">
        <v>0.53</v>
      </c>
      <c r="S48" s="198">
        <v>0.33</v>
      </c>
      <c r="T48" s="198">
        <v>0</v>
      </c>
      <c r="U48" s="198">
        <v>1.06</v>
      </c>
      <c r="V48" s="198">
        <v>0.26</v>
      </c>
      <c r="W48" s="198">
        <v>0.59</v>
      </c>
      <c r="X48" s="198">
        <v>1.86</v>
      </c>
      <c r="Y48" s="198">
        <v>9.15</v>
      </c>
      <c r="Z48" s="198">
        <v>3.41</v>
      </c>
      <c r="AA48" s="198">
        <v>2.12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37.950000000000003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13.37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206.44</v>
      </c>
      <c r="M49" s="198">
        <v>1.1599999999999999</v>
      </c>
      <c r="N49" s="198">
        <v>1.49</v>
      </c>
      <c r="O49" s="198">
        <v>0</v>
      </c>
      <c r="P49" s="198">
        <v>1.31</v>
      </c>
      <c r="Q49" s="198">
        <v>0.28000000000000003</v>
      </c>
      <c r="R49" s="198">
        <v>0.53</v>
      </c>
      <c r="S49" s="198">
        <v>0.33</v>
      </c>
      <c r="T49" s="198">
        <v>0</v>
      </c>
      <c r="U49" s="198">
        <v>1.06</v>
      </c>
      <c r="V49" s="198">
        <v>0.26</v>
      </c>
      <c r="W49" s="198">
        <v>0.59</v>
      </c>
      <c r="X49" s="198">
        <v>1.86</v>
      </c>
      <c r="Y49" s="198">
        <v>9.15</v>
      </c>
      <c r="Z49" s="198">
        <v>3.41</v>
      </c>
      <c r="AA49" s="198">
        <v>2.12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37.950000000000003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13.37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206.44</v>
      </c>
      <c r="M50" s="198">
        <v>1.1599999999999999</v>
      </c>
      <c r="N50" s="198">
        <v>1.49</v>
      </c>
      <c r="O50" s="198">
        <v>0</v>
      </c>
      <c r="P50" s="198">
        <v>1.31</v>
      </c>
      <c r="Q50" s="198">
        <v>0.28000000000000003</v>
      </c>
      <c r="R50" s="198">
        <v>0.53</v>
      </c>
      <c r="S50" s="198">
        <v>0.33</v>
      </c>
      <c r="T50" s="198">
        <v>0</v>
      </c>
      <c r="U50" s="198">
        <v>1.06</v>
      </c>
      <c r="V50" s="198">
        <v>0.26</v>
      </c>
      <c r="W50" s="198">
        <v>0.59</v>
      </c>
      <c r="X50" s="198">
        <v>1.86</v>
      </c>
      <c r="Y50" s="198">
        <v>9.15</v>
      </c>
      <c r="Z50" s="198">
        <v>3.41</v>
      </c>
      <c r="AA50" s="198">
        <v>2.12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37.950000000000003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13.34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206.44</v>
      </c>
      <c r="M51" s="198">
        <v>1.1599999999999999</v>
      </c>
      <c r="N51" s="198">
        <v>1.49</v>
      </c>
      <c r="O51" s="198">
        <v>0</v>
      </c>
      <c r="P51" s="198">
        <v>1.31</v>
      </c>
      <c r="Q51" s="198">
        <v>0.28000000000000003</v>
      </c>
      <c r="R51" s="198">
        <v>0.53</v>
      </c>
      <c r="S51" s="198">
        <v>0.33</v>
      </c>
      <c r="T51" s="198">
        <v>0</v>
      </c>
      <c r="U51" s="198">
        <v>1.06</v>
      </c>
      <c r="V51" s="198">
        <v>0.26</v>
      </c>
      <c r="W51" s="198">
        <v>0.59</v>
      </c>
      <c r="X51" s="198">
        <v>1.86</v>
      </c>
      <c r="Y51" s="198">
        <v>9.15</v>
      </c>
      <c r="Z51" s="198">
        <v>3.41</v>
      </c>
      <c r="AA51" s="198">
        <v>2.12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37.950000000000003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13.34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206.44</v>
      </c>
      <c r="M52" s="198">
        <v>1.1599999999999999</v>
      </c>
      <c r="N52" s="198">
        <v>1.49</v>
      </c>
      <c r="O52" s="198">
        <v>0</v>
      </c>
      <c r="P52" s="198">
        <v>1.31</v>
      </c>
      <c r="Q52" s="198">
        <v>0.28000000000000003</v>
      </c>
      <c r="R52" s="198">
        <v>0.53</v>
      </c>
      <c r="S52" s="198">
        <v>0.33</v>
      </c>
      <c r="T52" s="198">
        <v>0</v>
      </c>
      <c r="U52" s="198">
        <v>1.06</v>
      </c>
      <c r="V52" s="198">
        <v>0.26</v>
      </c>
      <c r="W52" s="198">
        <v>0.59</v>
      </c>
      <c r="X52" s="198">
        <v>1.86</v>
      </c>
      <c r="Y52" s="198">
        <v>9.15</v>
      </c>
      <c r="Z52" s="198">
        <v>3.41</v>
      </c>
      <c r="AA52" s="198">
        <v>2.12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37.950000000000003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13.34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223.7</v>
      </c>
      <c r="M53" s="198">
        <v>1.1599999999999999</v>
      </c>
      <c r="N53" s="198">
        <v>1.49</v>
      </c>
      <c r="O53" s="198">
        <v>0</v>
      </c>
      <c r="P53" s="198">
        <v>1.31</v>
      </c>
      <c r="Q53" s="198">
        <v>0.28000000000000003</v>
      </c>
      <c r="R53" s="198">
        <v>0.53</v>
      </c>
      <c r="S53" s="198">
        <v>0.33</v>
      </c>
      <c r="T53" s="198">
        <v>0</v>
      </c>
      <c r="U53" s="198">
        <v>1.06</v>
      </c>
      <c r="V53" s="198">
        <v>0.26</v>
      </c>
      <c r="W53" s="198">
        <v>0.59</v>
      </c>
      <c r="X53" s="198">
        <v>1.86</v>
      </c>
      <c r="Y53" s="198">
        <v>9.15</v>
      </c>
      <c r="Z53" s="198">
        <v>3.41</v>
      </c>
      <c r="AA53" s="198">
        <v>2.12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37.950000000000003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13.34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290.83</v>
      </c>
      <c r="M54" s="198">
        <v>1.1599999999999999</v>
      </c>
      <c r="N54" s="198">
        <v>1.49</v>
      </c>
      <c r="O54" s="198">
        <v>0</v>
      </c>
      <c r="P54" s="198">
        <v>1.31</v>
      </c>
      <c r="Q54" s="198">
        <v>0.28000000000000003</v>
      </c>
      <c r="R54" s="198">
        <v>0.53</v>
      </c>
      <c r="S54" s="198">
        <v>0.33</v>
      </c>
      <c r="T54" s="198">
        <v>0</v>
      </c>
      <c r="U54" s="198">
        <v>1.06</v>
      </c>
      <c r="V54" s="198">
        <v>0.26</v>
      </c>
      <c r="W54" s="198">
        <v>0.59</v>
      </c>
      <c r="X54" s="198">
        <v>1.86</v>
      </c>
      <c r="Y54" s="198">
        <v>9.15</v>
      </c>
      <c r="Z54" s="198">
        <v>3.41</v>
      </c>
      <c r="AA54" s="198">
        <v>2.12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37.950000000000003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13.34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7.49</v>
      </c>
      <c r="L55" s="198">
        <v>377.13</v>
      </c>
      <c r="M55" s="198">
        <v>1.1599999999999999</v>
      </c>
      <c r="N55" s="198">
        <v>1.49</v>
      </c>
      <c r="O55" s="198">
        <v>0</v>
      </c>
      <c r="P55" s="198">
        <v>1.31</v>
      </c>
      <c r="Q55" s="198">
        <v>0.28000000000000003</v>
      </c>
      <c r="R55" s="198">
        <v>0.53</v>
      </c>
      <c r="S55" s="198">
        <v>0.33</v>
      </c>
      <c r="T55" s="198">
        <v>0</v>
      </c>
      <c r="U55" s="198">
        <v>1.06</v>
      </c>
      <c r="V55" s="198">
        <v>0.26</v>
      </c>
      <c r="W55" s="198">
        <v>0.59</v>
      </c>
      <c r="X55" s="198">
        <v>1.86</v>
      </c>
      <c r="Y55" s="198">
        <v>9.15</v>
      </c>
      <c r="Z55" s="198">
        <v>3.41</v>
      </c>
      <c r="AA55" s="198">
        <v>2.12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37.950000000000003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13.31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7.49</v>
      </c>
      <c r="L56" s="198">
        <v>377.13</v>
      </c>
      <c r="M56" s="198">
        <v>1.1599999999999999</v>
      </c>
      <c r="N56" s="198">
        <v>1.49</v>
      </c>
      <c r="O56" s="198">
        <v>0</v>
      </c>
      <c r="P56" s="198">
        <v>1.31</v>
      </c>
      <c r="Q56" s="198">
        <v>4.7699999999999996</v>
      </c>
      <c r="R56" s="198">
        <v>8.2200000000000006</v>
      </c>
      <c r="S56" s="198">
        <v>5.22</v>
      </c>
      <c r="T56" s="198">
        <v>0</v>
      </c>
      <c r="U56" s="198">
        <v>1.06</v>
      </c>
      <c r="V56" s="198">
        <v>0.26</v>
      </c>
      <c r="W56" s="198">
        <v>0.59</v>
      </c>
      <c r="X56" s="198">
        <v>1.86</v>
      </c>
      <c r="Y56" s="198">
        <v>9.15</v>
      </c>
      <c r="Z56" s="198">
        <v>3.41</v>
      </c>
      <c r="AA56" s="198">
        <v>2.12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37.950000000000003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13.31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7.49</v>
      </c>
      <c r="L57" s="198">
        <v>377.13</v>
      </c>
      <c r="M57" s="198">
        <v>1.1599999999999999</v>
      </c>
      <c r="N57" s="198">
        <v>1.49</v>
      </c>
      <c r="O57" s="198">
        <v>0</v>
      </c>
      <c r="P57" s="198">
        <v>1.31</v>
      </c>
      <c r="Q57" s="198">
        <v>4.7699999999999996</v>
      </c>
      <c r="R57" s="198">
        <v>8.2200000000000006</v>
      </c>
      <c r="S57" s="198">
        <v>5.22</v>
      </c>
      <c r="T57" s="198">
        <v>0</v>
      </c>
      <c r="U57" s="198">
        <v>1.06</v>
      </c>
      <c r="V57" s="198">
        <v>6.36</v>
      </c>
      <c r="W57" s="198">
        <v>10.39</v>
      </c>
      <c r="X57" s="198">
        <v>1.86</v>
      </c>
      <c r="Y57" s="198">
        <v>9.15</v>
      </c>
      <c r="Z57" s="198">
        <v>3.41</v>
      </c>
      <c r="AA57" s="198">
        <v>20.96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37.950000000000003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13.31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7.49</v>
      </c>
      <c r="L58" s="198">
        <v>377.13</v>
      </c>
      <c r="M58" s="198">
        <v>1.1599999999999999</v>
      </c>
      <c r="N58" s="198">
        <v>1.49</v>
      </c>
      <c r="O58" s="198">
        <v>0</v>
      </c>
      <c r="P58" s="198">
        <v>1.31</v>
      </c>
      <c r="Q58" s="198">
        <v>4.7699999999999996</v>
      </c>
      <c r="R58" s="198">
        <v>8.2200000000000006</v>
      </c>
      <c r="S58" s="198">
        <v>5.22</v>
      </c>
      <c r="T58" s="198">
        <v>0</v>
      </c>
      <c r="U58" s="198">
        <v>1.06</v>
      </c>
      <c r="V58" s="198">
        <v>6.36</v>
      </c>
      <c r="W58" s="198">
        <v>10.4</v>
      </c>
      <c r="X58" s="198">
        <v>1.86</v>
      </c>
      <c r="Y58" s="198">
        <v>9.15</v>
      </c>
      <c r="Z58" s="198">
        <v>3.41</v>
      </c>
      <c r="AA58" s="198">
        <v>20.96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37.950000000000003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13.31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7.49</v>
      </c>
      <c r="L59" s="198">
        <v>377.13</v>
      </c>
      <c r="M59" s="198">
        <v>1.1599999999999999</v>
      </c>
      <c r="N59" s="198">
        <v>1.49</v>
      </c>
      <c r="O59" s="198">
        <v>0</v>
      </c>
      <c r="P59" s="198">
        <v>1.31</v>
      </c>
      <c r="Q59" s="198">
        <v>4.7699999999999996</v>
      </c>
      <c r="R59" s="198">
        <v>8.2200000000000006</v>
      </c>
      <c r="S59" s="198">
        <v>5.22</v>
      </c>
      <c r="T59" s="198">
        <v>0</v>
      </c>
      <c r="U59" s="198">
        <v>1.06</v>
      </c>
      <c r="V59" s="198">
        <v>6.36</v>
      </c>
      <c r="W59" s="198">
        <v>10.4</v>
      </c>
      <c r="X59" s="198">
        <v>1.86</v>
      </c>
      <c r="Y59" s="198">
        <v>9.15</v>
      </c>
      <c r="Z59" s="198">
        <v>3.41</v>
      </c>
      <c r="AA59" s="198">
        <v>20.96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37.950000000000003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13.31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7.49</v>
      </c>
      <c r="L60" s="198">
        <v>377.13</v>
      </c>
      <c r="M60" s="198">
        <v>1.1599999999999999</v>
      </c>
      <c r="N60" s="198">
        <v>1.49</v>
      </c>
      <c r="O60" s="198">
        <v>0</v>
      </c>
      <c r="P60" s="198">
        <v>1.31</v>
      </c>
      <c r="Q60" s="198">
        <v>4.7699999999999996</v>
      </c>
      <c r="R60" s="198">
        <v>8.2200000000000006</v>
      </c>
      <c r="S60" s="198">
        <v>5.22</v>
      </c>
      <c r="T60" s="198">
        <v>0</v>
      </c>
      <c r="U60" s="198">
        <v>1.06</v>
      </c>
      <c r="V60" s="198">
        <v>6.36</v>
      </c>
      <c r="W60" s="198">
        <v>10.4</v>
      </c>
      <c r="X60" s="198">
        <v>1.86</v>
      </c>
      <c r="Y60" s="198">
        <v>9.15</v>
      </c>
      <c r="Z60" s="198">
        <v>3.41</v>
      </c>
      <c r="AA60" s="198">
        <v>20.96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37.950000000000003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13.31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7.57</v>
      </c>
      <c r="L61" s="198">
        <v>377.13</v>
      </c>
      <c r="M61" s="198">
        <v>1.1599999999999999</v>
      </c>
      <c r="N61" s="198">
        <v>1.49</v>
      </c>
      <c r="O61" s="198">
        <v>0</v>
      </c>
      <c r="P61" s="198">
        <v>1.31</v>
      </c>
      <c r="Q61" s="198">
        <v>4.7699999999999996</v>
      </c>
      <c r="R61" s="198">
        <v>8.2200000000000006</v>
      </c>
      <c r="S61" s="198">
        <v>5.22</v>
      </c>
      <c r="T61" s="198">
        <v>0</v>
      </c>
      <c r="U61" s="198">
        <v>1.06</v>
      </c>
      <c r="V61" s="198">
        <v>6.36</v>
      </c>
      <c r="W61" s="198">
        <v>10.4</v>
      </c>
      <c r="X61" s="198">
        <v>1.86</v>
      </c>
      <c r="Y61" s="198">
        <v>9.15</v>
      </c>
      <c r="Z61" s="198">
        <v>3.41</v>
      </c>
      <c r="AA61" s="198">
        <v>20.96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37.950000000000003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13.31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7.52</v>
      </c>
      <c r="L62" s="198">
        <v>377.13</v>
      </c>
      <c r="M62" s="198">
        <v>1.1599999999999999</v>
      </c>
      <c r="N62" s="198">
        <v>1.49</v>
      </c>
      <c r="O62" s="198">
        <v>0</v>
      </c>
      <c r="P62" s="198">
        <v>1.31</v>
      </c>
      <c r="Q62" s="198">
        <v>4.7699999999999996</v>
      </c>
      <c r="R62" s="198">
        <v>8.2200000000000006</v>
      </c>
      <c r="S62" s="198">
        <v>5.22</v>
      </c>
      <c r="T62" s="198">
        <v>0</v>
      </c>
      <c r="U62" s="198">
        <v>1.06</v>
      </c>
      <c r="V62" s="198">
        <v>6.36</v>
      </c>
      <c r="W62" s="198">
        <v>10.4</v>
      </c>
      <c r="X62" s="198">
        <v>1.86</v>
      </c>
      <c r="Y62" s="198">
        <v>9.15</v>
      </c>
      <c r="Z62" s="198">
        <v>3.41</v>
      </c>
      <c r="AA62" s="198">
        <v>20.96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37.950000000000003</v>
      </c>
      <c r="AJ62" s="198">
        <v>0</v>
      </c>
      <c r="AK62" s="198">
        <v>4.1399999999999997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13.31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7.49</v>
      </c>
      <c r="L63" s="198">
        <v>377.13</v>
      </c>
      <c r="M63" s="198">
        <v>1.1599999999999999</v>
      </c>
      <c r="N63" s="198">
        <v>1.49</v>
      </c>
      <c r="O63" s="198">
        <v>0</v>
      </c>
      <c r="P63" s="198">
        <v>1.31</v>
      </c>
      <c r="Q63" s="198">
        <v>4.7699999999999996</v>
      </c>
      <c r="R63" s="198">
        <v>8.2200000000000006</v>
      </c>
      <c r="S63" s="198">
        <v>5.22</v>
      </c>
      <c r="T63" s="198">
        <v>0</v>
      </c>
      <c r="U63" s="198">
        <v>1.06</v>
      </c>
      <c r="V63" s="198">
        <v>6.36</v>
      </c>
      <c r="W63" s="198">
        <v>10.4</v>
      </c>
      <c r="X63" s="198">
        <v>1.86</v>
      </c>
      <c r="Y63" s="198">
        <v>9.15</v>
      </c>
      <c r="Z63" s="198">
        <v>25.49</v>
      </c>
      <c r="AA63" s="198">
        <v>20.96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37.950000000000003</v>
      </c>
      <c r="AJ63" s="198">
        <v>0</v>
      </c>
      <c r="AK63" s="198">
        <v>4.34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13.31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7.49</v>
      </c>
      <c r="L64" s="198">
        <v>377.13</v>
      </c>
      <c r="M64" s="198">
        <v>1.1599999999999999</v>
      </c>
      <c r="N64" s="198">
        <v>1.49</v>
      </c>
      <c r="O64" s="198">
        <v>0</v>
      </c>
      <c r="P64" s="198">
        <v>1.31</v>
      </c>
      <c r="Q64" s="198">
        <v>4.7699999999999996</v>
      </c>
      <c r="R64" s="198">
        <v>8.2200000000000006</v>
      </c>
      <c r="S64" s="198">
        <v>5.22</v>
      </c>
      <c r="T64" s="198">
        <v>0</v>
      </c>
      <c r="U64" s="198">
        <v>1.06</v>
      </c>
      <c r="V64" s="198">
        <v>6.36</v>
      </c>
      <c r="W64" s="198">
        <v>10.4</v>
      </c>
      <c r="X64" s="198">
        <v>1.86</v>
      </c>
      <c r="Y64" s="198">
        <v>9.15</v>
      </c>
      <c r="Z64" s="198">
        <v>20.69</v>
      </c>
      <c r="AA64" s="198">
        <v>20.96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37.950000000000003</v>
      </c>
      <c r="AJ64" s="198">
        <v>0</v>
      </c>
      <c r="AK64" s="198">
        <v>4.34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13.31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357.95</v>
      </c>
      <c r="M65" s="198">
        <v>1.1599999999999999</v>
      </c>
      <c r="N65" s="198">
        <v>1.49</v>
      </c>
      <c r="O65" s="198">
        <v>0</v>
      </c>
      <c r="P65" s="198">
        <v>1.31</v>
      </c>
      <c r="Q65" s="198">
        <v>0.28000000000000003</v>
      </c>
      <c r="R65" s="198">
        <v>0.53</v>
      </c>
      <c r="S65" s="198">
        <v>0.33</v>
      </c>
      <c r="T65" s="198">
        <v>0</v>
      </c>
      <c r="U65" s="198">
        <v>1.06</v>
      </c>
      <c r="V65" s="198">
        <v>0.26</v>
      </c>
      <c r="W65" s="198">
        <v>0.59</v>
      </c>
      <c r="X65" s="198">
        <v>1.86</v>
      </c>
      <c r="Y65" s="198">
        <v>9.15</v>
      </c>
      <c r="Z65" s="198">
        <v>3.41</v>
      </c>
      <c r="AA65" s="198">
        <v>1.78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37.950000000000003</v>
      </c>
      <c r="AJ65" s="198">
        <v>0</v>
      </c>
      <c r="AK65" s="198">
        <v>4.34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13.31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7.49</v>
      </c>
      <c r="L66" s="198">
        <v>377.13</v>
      </c>
      <c r="M66" s="198">
        <v>1.1599999999999999</v>
      </c>
      <c r="N66" s="198">
        <v>1.49</v>
      </c>
      <c r="O66" s="198">
        <v>0</v>
      </c>
      <c r="P66" s="198">
        <v>1.31</v>
      </c>
      <c r="Q66" s="198">
        <v>4.7699999999999996</v>
      </c>
      <c r="R66" s="198">
        <v>8.2200000000000006</v>
      </c>
      <c r="S66" s="198">
        <v>5.22</v>
      </c>
      <c r="T66" s="198">
        <v>0</v>
      </c>
      <c r="U66" s="198">
        <v>1.06</v>
      </c>
      <c r="V66" s="198">
        <v>0.26</v>
      </c>
      <c r="W66" s="198">
        <v>0.59</v>
      </c>
      <c r="X66" s="198">
        <v>1.86</v>
      </c>
      <c r="Y66" s="198">
        <v>9.15</v>
      </c>
      <c r="Z66" s="198">
        <v>3.41</v>
      </c>
      <c r="AA66" s="198">
        <v>1.78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37.950000000000003</v>
      </c>
      <c r="AJ66" s="198">
        <v>0</v>
      </c>
      <c r="AK66" s="198">
        <v>4.34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13.31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7.49</v>
      </c>
      <c r="L67" s="198">
        <v>377.13</v>
      </c>
      <c r="M67" s="198">
        <v>1.1599999999999999</v>
      </c>
      <c r="N67" s="198">
        <v>1.49</v>
      </c>
      <c r="O67" s="198">
        <v>0</v>
      </c>
      <c r="P67" s="198">
        <v>1.31</v>
      </c>
      <c r="Q67" s="198">
        <v>4.7699999999999996</v>
      </c>
      <c r="R67" s="198">
        <v>8.2200000000000006</v>
      </c>
      <c r="S67" s="198">
        <v>5.22</v>
      </c>
      <c r="T67" s="198">
        <v>0</v>
      </c>
      <c r="U67" s="198">
        <v>1.06</v>
      </c>
      <c r="V67" s="198">
        <v>6.36</v>
      </c>
      <c r="W67" s="198">
        <v>10.4</v>
      </c>
      <c r="X67" s="198">
        <v>1.86</v>
      </c>
      <c r="Y67" s="198">
        <v>9.15</v>
      </c>
      <c r="Z67" s="198">
        <v>3.41</v>
      </c>
      <c r="AA67" s="198">
        <v>20.96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37.950000000000003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13.31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7.49</v>
      </c>
      <c r="L68" s="198">
        <v>377.13</v>
      </c>
      <c r="M68" s="198">
        <v>1.1599999999999999</v>
      </c>
      <c r="N68" s="198">
        <v>1.49</v>
      </c>
      <c r="O68" s="198">
        <v>0</v>
      </c>
      <c r="P68" s="198">
        <v>1.31</v>
      </c>
      <c r="Q68" s="198">
        <v>4.7699999999999996</v>
      </c>
      <c r="R68" s="198">
        <v>8.2200000000000006</v>
      </c>
      <c r="S68" s="198">
        <v>5.22</v>
      </c>
      <c r="T68" s="198">
        <v>0</v>
      </c>
      <c r="U68" s="198">
        <v>1.06</v>
      </c>
      <c r="V68" s="198">
        <v>6.36</v>
      </c>
      <c r="W68" s="198">
        <v>10.4</v>
      </c>
      <c r="X68" s="198">
        <v>1.86</v>
      </c>
      <c r="Y68" s="198">
        <v>9.15</v>
      </c>
      <c r="Z68" s="198">
        <v>3.41</v>
      </c>
      <c r="AA68" s="198">
        <v>20.96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37.950000000000003</v>
      </c>
      <c r="AJ68" s="198">
        <v>0</v>
      </c>
      <c r="AK68" s="198">
        <v>3.09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13.34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7.49</v>
      </c>
      <c r="L69" s="198">
        <v>377.13</v>
      </c>
      <c r="M69" s="198">
        <v>1.1599999999999999</v>
      </c>
      <c r="N69" s="198">
        <v>1.49</v>
      </c>
      <c r="O69" s="198">
        <v>0</v>
      </c>
      <c r="P69" s="198">
        <v>1.31</v>
      </c>
      <c r="Q69" s="198">
        <v>4.7699999999999996</v>
      </c>
      <c r="R69" s="198">
        <v>8.2200000000000006</v>
      </c>
      <c r="S69" s="198">
        <v>5.22</v>
      </c>
      <c r="T69" s="198">
        <v>0</v>
      </c>
      <c r="U69" s="198">
        <v>1.06</v>
      </c>
      <c r="V69" s="198">
        <v>6.36</v>
      </c>
      <c r="W69" s="198">
        <v>10.4</v>
      </c>
      <c r="X69" s="198">
        <v>1.86</v>
      </c>
      <c r="Y69" s="198">
        <v>9.15</v>
      </c>
      <c r="Z69" s="198">
        <v>3.41</v>
      </c>
      <c r="AA69" s="198">
        <v>20.96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37.950000000000003</v>
      </c>
      <c r="AJ69" s="198">
        <v>0</v>
      </c>
      <c r="AK69" s="198">
        <v>3.72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13.34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7.49</v>
      </c>
      <c r="L70" s="198">
        <v>377.13</v>
      </c>
      <c r="M70" s="198">
        <v>1.1599999999999999</v>
      </c>
      <c r="N70" s="198">
        <v>1.49</v>
      </c>
      <c r="O70" s="198">
        <v>0</v>
      </c>
      <c r="P70" s="198">
        <v>1.31</v>
      </c>
      <c r="Q70" s="198">
        <v>4.7699999999999996</v>
      </c>
      <c r="R70" s="198">
        <v>8.2200000000000006</v>
      </c>
      <c r="S70" s="198">
        <v>5.22</v>
      </c>
      <c r="T70" s="198">
        <v>0</v>
      </c>
      <c r="U70" s="198">
        <v>1.06</v>
      </c>
      <c r="V70" s="198">
        <v>6.36</v>
      </c>
      <c r="W70" s="198">
        <v>10.4</v>
      </c>
      <c r="X70" s="198">
        <v>1.86</v>
      </c>
      <c r="Y70" s="198">
        <v>9.15</v>
      </c>
      <c r="Z70" s="198">
        <v>3.41</v>
      </c>
      <c r="AA70" s="198">
        <v>20.96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37.950000000000003</v>
      </c>
      <c r="AJ70" s="198">
        <v>0</v>
      </c>
      <c r="AK70" s="198">
        <v>3.93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13.34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7.49</v>
      </c>
      <c r="L71" s="198">
        <v>377.13</v>
      </c>
      <c r="M71" s="198">
        <v>1.1599999999999999</v>
      </c>
      <c r="N71" s="198">
        <v>1.49</v>
      </c>
      <c r="O71" s="198">
        <v>0</v>
      </c>
      <c r="P71" s="198">
        <v>1.31</v>
      </c>
      <c r="Q71" s="198">
        <v>0.28000000000000003</v>
      </c>
      <c r="R71" s="198">
        <v>0.53</v>
      </c>
      <c r="S71" s="198">
        <v>0.33</v>
      </c>
      <c r="T71" s="198">
        <v>0</v>
      </c>
      <c r="U71" s="198">
        <v>1.06</v>
      </c>
      <c r="V71" s="198">
        <v>2.16</v>
      </c>
      <c r="W71" s="198">
        <v>0.59</v>
      </c>
      <c r="X71" s="198">
        <v>1.86</v>
      </c>
      <c r="Y71" s="198">
        <v>9.15</v>
      </c>
      <c r="Z71" s="198">
        <v>3.41</v>
      </c>
      <c r="AA71" s="198">
        <v>1.78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37.950000000000003</v>
      </c>
      <c r="AJ71" s="198">
        <v>0</v>
      </c>
      <c r="AK71" s="198">
        <v>3.93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13.34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7.49</v>
      </c>
      <c r="L72" s="198">
        <v>377.13</v>
      </c>
      <c r="M72" s="198">
        <v>1.1599999999999999</v>
      </c>
      <c r="N72" s="198">
        <v>1.49</v>
      </c>
      <c r="O72" s="198">
        <v>0</v>
      </c>
      <c r="P72" s="198">
        <v>1.31</v>
      </c>
      <c r="Q72" s="198">
        <v>0.28000000000000003</v>
      </c>
      <c r="R72" s="198">
        <v>0.53</v>
      </c>
      <c r="S72" s="198">
        <v>0.33</v>
      </c>
      <c r="T72" s="198">
        <v>0</v>
      </c>
      <c r="U72" s="198">
        <v>1.06</v>
      </c>
      <c r="V72" s="198">
        <v>1.74</v>
      </c>
      <c r="W72" s="198">
        <v>0.59</v>
      </c>
      <c r="X72" s="198">
        <v>1.86</v>
      </c>
      <c r="Y72" s="198">
        <v>9.15</v>
      </c>
      <c r="Z72" s="198">
        <v>3.41</v>
      </c>
      <c r="AA72" s="198">
        <v>1.78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37.950000000000003</v>
      </c>
      <c r="AJ72" s="198">
        <v>0</v>
      </c>
      <c r="AK72" s="198">
        <v>4.1399999999999997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13.21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7.49</v>
      </c>
      <c r="L73" s="198">
        <v>377.13</v>
      </c>
      <c r="M73" s="198">
        <v>1.1599999999999999</v>
      </c>
      <c r="N73" s="198">
        <v>1.49</v>
      </c>
      <c r="O73" s="198">
        <v>0</v>
      </c>
      <c r="P73" s="198">
        <v>1.31</v>
      </c>
      <c r="Q73" s="198">
        <v>0.28000000000000003</v>
      </c>
      <c r="R73" s="198">
        <v>0.53</v>
      </c>
      <c r="S73" s="198">
        <v>0.33</v>
      </c>
      <c r="T73" s="198">
        <v>0</v>
      </c>
      <c r="U73" s="198">
        <v>1.06</v>
      </c>
      <c r="V73" s="198">
        <v>1.74</v>
      </c>
      <c r="W73" s="198">
        <v>0.59</v>
      </c>
      <c r="X73" s="198">
        <v>1.86</v>
      </c>
      <c r="Y73" s="198">
        <v>9.15</v>
      </c>
      <c r="Z73" s="198">
        <v>3.41</v>
      </c>
      <c r="AA73" s="198">
        <v>1.78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37.950000000000003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13.21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7.49</v>
      </c>
      <c r="L74" s="198">
        <v>329.18</v>
      </c>
      <c r="M74" s="198">
        <v>1.1599999999999999</v>
      </c>
      <c r="N74" s="198">
        <v>1.49</v>
      </c>
      <c r="O74" s="198">
        <v>0</v>
      </c>
      <c r="P74" s="198">
        <v>1.31</v>
      </c>
      <c r="Q74" s="198">
        <v>6.69</v>
      </c>
      <c r="R74" s="198">
        <v>13.01</v>
      </c>
      <c r="S74" s="198">
        <v>8.1</v>
      </c>
      <c r="T74" s="198">
        <v>0</v>
      </c>
      <c r="U74" s="198">
        <v>1.06</v>
      </c>
      <c r="V74" s="198">
        <v>1.74</v>
      </c>
      <c r="W74" s="198">
        <v>0.59</v>
      </c>
      <c r="X74" s="198">
        <v>1.86</v>
      </c>
      <c r="Y74" s="198">
        <v>9.15</v>
      </c>
      <c r="Z74" s="198">
        <v>3.41</v>
      </c>
      <c r="AA74" s="198">
        <v>20.96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37.950000000000003</v>
      </c>
      <c r="AJ74" s="198">
        <v>0</v>
      </c>
      <c r="AK74" s="198">
        <v>4.1399999999999997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13.21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206.44</v>
      </c>
      <c r="M75" s="198">
        <v>1.1599999999999999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0.53</v>
      </c>
      <c r="S75" s="198">
        <v>0.33</v>
      </c>
      <c r="T75" s="198">
        <v>0</v>
      </c>
      <c r="U75" s="198">
        <v>1.06</v>
      </c>
      <c r="V75" s="198">
        <v>1.74</v>
      </c>
      <c r="W75" s="198">
        <v>0.59</v>
      </c>
      <c r="X75" s="198">
        <v>1.86</v>
      </c>
      <c r="Y75" s="198">
        <v>9.15</v>
      </c>
      <c r="Z75" s="198">
        <v>3.41</v>
      </c>
      <c r="AA75" s="198">
        <v>1.78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38.53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13.21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206.44</v>
      </c>
      <c r="M76" s="198">
        <v>1.1599999999999999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0.53</v>
      </c>
      <c r="S76" s="198">
        <v>0.33</v>
      </c>
      <c r="T76" s="198">
        <v>0</v>
      </c>
      <c r="U76" s="198">
        <v>1.06</v>
      </c>
      <c r="V76" s="198">
        <v>1.74</v>
      </c>
      <c r="W76" s="198">
        <v>0.59</v>
      </c>
      <c r="X76" s="198">
        <v>1.86</v>
      </c>
      <c r="Y76" s="198">
        <v>9.15</v>
      </c>
      <c r="Z76" s="198">
        <v>3.41</v>
      </c>
      <c r="AA76" s="198">
        <v>1.78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13.21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206.44</v>
      </c>
      <c r="M77" s="198">
        <v>1.1599999999999999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0.53</v>
      </c>
      <c r="S77" s="198">
        <v>0.33</v>
      </c>
      <c r="T77" s="198">
        <v>0</v>
      </c>
      <c r="U77" s="198">
        <v>1.06</v>
      </c>
      <c r="V77" s="198">
        <v>1.74</v>
      </c>
      <c r="W77" s="198">
        <v>0.59</v>
      </c>
      <c r="X77" s="198">
        <v>1.86</v>
      </c>
      <c r="Y77" s="198">
        <v>9.15</v>
      </c>
      <c r="Z77" s="198">
        <v>3.41</v>
      </c>
      <c r="AA77" s="198">
        <v>1.78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38.53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13.21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206.44</v>
      </c>
      <c r="M78" s="198">
        <v>1.1599999999999999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0.53</v>
      </c>
      <c r="S78" s="198">
        <v>0.33</v>
      </c>
      <c r="T78" s="198">
        <v>0</v>
      </c>
      <c r="U78" s="198">
        <v>1.06</v>
      </c>
      <c r="V78" s="198">
        <v>1.74</v>
      </c>
      <c r="W78" s="198">
        <v>0.59</v>
      </c>
      <c r="X78" s="198">
        <v>1.86</v>
      </c>
      <c r="Y78" s="198">
        <v>9.15</v>
      </c>
      <c r="Z78" s="198">
        <v>3.41</v>
      </c>
      <c r="AA78" s="198">
        <v>1.78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38.53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13.27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206.44</v>
      </c>
      <c r="M79" s="198">
        <v>1.1599999999999999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0.53</v>
      </c>
      <c r="S79" s="198">
        <v>0.33</v>
      </c>
      <c r="T79" s="198">
        <v>0</v>
      </c>
      <c r="U79" s="198">
        <v>1.06</v>
      </c>
      <c r="V79" s="198">
        <v>1.74</v>
      </c>
      <c r="W79" s="198">
        <v>0.59</v>
      </c>
      <c r="X79" s="198">
        <v>1.86</v>
      </c>
      <c r="Y79" s="198">
        <v>9.15</v>
      </c>
      <c r="Z79" s="198">
        <v>3.41</v>
      </c>
      <c r="AA79" s="198">
        <v>1.78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38.53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13.27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206.44</v>
      </c>
      <c r="M80" s="198">
        <v>1.1599999999999999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0.53</v>
      </c>
      <c r="S80" s="198">
        <v>0.33</v>
      </c>
      <c r="T80" s="198">
        <v>0</v>
      </c>
      <c r="U80" s="198">
        <v>1.06</v>
      </c>
      <c r="V80" s="198">
        <v>1.74</v>
      </c>
      <c r="W80" s="198">
        <v>0.59</v>
      </c>
      <c r="X80" s="198">
        <v>1.86</v>
      </c>
      <c r="Y80" s="198">
        <v>9.15</v>
      </c>
      <c r="Z80" s="198">
        <v>3.41</v>
      </c>
      <c r="AA80" s="198">
        <v>1.78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38.53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13.27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1.1599999999999999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0.53</v>
      </c>
      <c r="S81" s="198">
        <v>0.33</v>
      </c>
      <c r="T81" s="198">
        <v>0</v>
      </c>
      <c r="U81" s="198">
        <v>1.06</v>
      </c>
      <c r="V81" s="198">
        <v>0.26</v>
      </c>
      <c r="W81" s="198">
        <v>0.59</v>
      </c>
      <c r="X81" s="198">
        <v>1.86</v>
      </c>
      <c r="Y81" s="198">
        <v>9.15</v>
      </c>
      <c r="Z81" s="198">
        <v>3.41</v>
      </c>
      <c r="AA81" s="198">
        <v>1.78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38.53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13.27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1.1599999999999999</v>
      </c>
      <c r="N82" s="198">
        <v>1.49</v>
      </c>
      <c r="O82" s="198">
        <v>0</v>
      </c>
      <c r="P82" s="198">
        <v>1.31</v>
      </c>
      <c r="Q82" s="198">
        <v>0.28000000000000003</v>
      </c>
      <c r="R82" s="198">
        <v>0.53</v>
      </c>
      <c r="S82" s="198">
        <v>0.33</v>
      </c>
      <c r="T82" s="198">
        <v>0</v>
      </c>
      <c r="U82" s="198">
        <v>1.06</v>
      </c>
      <c r="V82" s="198">
        <v>0.26</v>
      </c>
      <c r="W82" s="198">
        <v>0.59</v>
      </c>
      <c r="X82" s="198">
        <v>1.86</v>
      </c>
      <c r="Y82" s="198">
        <v>9.15</v>
      </c>
      <c r="Z82" s="198">
        <v>3.41</v>
      </c>
      <c r="AA82" s="198">
        <v>1.78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38.53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13.27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1.1599999999999999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0.53</v>
      </c>
      <c r="S83" s="198">
        <v>0.33</v>
      </c>
      <c r="T83" s="198">
        <v>0</v>
      </c>
      <c r="U83" s="198">
        <v>1.06</v>
      </c>
      <c r="V83" s="198">
        <v>0.26</v>
      </c>
      <c r="W83" s="198">
        <v>0.59</v>
      </c>
      <c r="X83" s="198">
        <v>1.86</v>
      </c>
      <c r="Y83" s="198">
        <v>9.15</v>
      </c>
      <c r="Z83" s="198">
        <v>3.41</v>
      </c>
      <c r="AA83" s="198">
        <v>1.78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38.53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13.27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1.1599999999999999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0.53</v>
      </c>
      <c r="S84" s="198">
        <v>0.33</v>
      </c>
      <c r="T84" s="198">
        <v>0</v>
      </c>
      <c r="U84" s="198">
        <v>1.06</v>
      </c>
      <c r="V84" s="198">
        <v>0.26</v>
      </c>
      <c r="W84" s="198">
        <v>0.59</v>
      </c>
      <c r="X84" s="198">
        <v>1.86</v>
      </c>
      <c r="Y84" s="198">
        <v>9.15</v>
      </c>
      <c r="Z84" s="198">
        <v>3.41</v>
      </c>
      <c r="AA84" s="198">
        <v>1.78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38.53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13.27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206.45</v>
      </c>
      <c r="M85" s="198">
        <v>1.1599999999999999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1.06</v>
      </c>
      <c r="V85" s="198">
        <v>0.26</v>
      </c>
      <c r="W85" s="198">
        <v>0.59</v>
      </c>
      <c r="X85" s="198">
        <v>1.86</v>
      </c>
      <c r="Y85" s="198">
        <v>9.15</v>
      </c>
      <c r="Z85" s="198">
        <v>3.41</v>
      </c>
      <c r="AA85" s="198">
        <v>1.78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13.27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7.49</v>
      </c>
      <c r="L86" s="198">
        <v>329.19</v>
      </c>
      <c r="M86" s="198">
        <v>1.1599999999999999</v>
      </c>
      <c r="N86" s="198">
        <v>1.49</v>
      </c>
      <c r="O86" s="198">
        <v>0</v>
      </c>
      <c r="P86" s="198">
        <v>1.31</v>
      </c>
      <c r="Q86" s="198">
        <v>6.69</v>
      </c>
      <c r="R86" s="198">
        <v>13.01</v>
      </c>
      <c r="S86" s="198">
        <v>8.1</v>
      </c>
      <c r="T86" s="198">
        <v>0</v>
      </c>
      <c r="U86" s="198">
        <v>1.06</v>
      </c>
      <c r="V86" s="198">
        <v>0.27</v>
      </c>
      <c r="W86" s="198">
        <v>0.59</v>
      </c>
      <c r="X86" s="198">
        <v>1.86</v>
      </c>
      <c r="Y86" s="198">
        <v>9.15</v>
      </c>
      <c r="Z86" s="198">
        <v>3.41</v>
      </c>
      <c r="AA86" s="198">
        <v>20.96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13.31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7.49</v>
      </c>
      <c r="L87" s="198">
        <v>377.13</v>
      </c>
      <c r="M87" s="198">
        <v>1.1599999999999999</v>
      </c>
      <c r="N87" s="198">
        <v>1.49</v>
      </c>
      <c r="O87" s="198">
        <v>0</v>
      </c>
      <c r="P87" s="198">
        <v>1.31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1.06</v>
      </c>
      <c r="V87" s="198">
        <v>0.27</v>
      </c>
      <c r="W87" s="198">
        <v>0.59</v>
      </c>
      <c r="X87" s="198">
        <v>1.86</v>
      </c>
      <c r="Y87" s="198">
        <v>9.15</v>
      </c>
      <c r="Z87" s="198">
        <v>3.41</v>
      </c>
      <c r="AA87" s="198">
        <v>1.78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38.53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13.31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7.49</v>
      </c>
      <c r="L88" s="198">
        <v>377.13</v>
      </c>
      <c r="M88" s="198">
        <v>1.1599999999999999</v>
      </c>
      <c r="N88" s="198">
        <v>1.49</v>
      </c>
      <c r="O88" s="198">
        <v>0</v>
      </c>
      <c r="P88" s="198">
        <v>1.31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1.06</v>
      </c>
      <c r="V88" s="198">
        <v>0.27</v>
      </c>
      <c r="W88" s="198">
        <v>0.59</v>
      </c>
      <c r="X88" s="198">
        <v>1.86</v>
      </c>
      <c r="Y88" s="198">
        <v>9.15</v>
      </c>
      <c r="Z88" s="198">
        <v>3.41</v>
      </c>
      <c r="AA88" s="198">
        <v>1.78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13.31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7.49</v>
      </c>
      <c r="L89" s="198">
        <v>377.13</v>
      </c>
      <c r="M89" s="198">
        <v>1.1599999999999999</v>
      </c>
      <c r="N89" s="198">
        <v>1.49</v>
      </c>
      <c r="O89" s="198">
        <v>0</v>
      </c>
      <c r="P89" s="198">
        <v>1.31</v>
      </c>
      <c r="Q89" s="198">
        <v>4.7699999999999996</v>
      </c>
      <c r="R89" s="198">
        <v>8.2200000000000006</v>
      </c>
      <c r="S89" s="198">
        <v>5.22</v>
      </c>
      <c r="T89" s="198">
        <v>0</v>
      </c>
      <c r="U89" s="198">
        <v>1.06</v>
      </c>
      <c r="V89" s="198">
        <v>6.36</v>
      </c>
      <c r="W89" s="198">
        <v>10.36</v>
      </c>
      <c r="X89" s="198">
        <v>1.86</v>
      </c>
      <c r="Y89" s="198">
        <v>9.15</v>
      </c>
      <c r="Z89" s="198">
        <v>3.41</v>
      </c>
      <c r="AA89" s="198">
        <v>20.96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13.31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7.49</v>
      </c>
      <c r="L90" s="198">
        <v>377.13</v>
      </c>
      <c r="M90" s="198">
        <v>1.1599999999999999</v>
      </c>
      <c r="N90" s="198">
        <v>1.49</v>
      </c>
      <c r="O90" s="198">
        <v>0</v>
      </c>
      <c r="P90" s="198">
        <v>1.31</v>
      </c>
      <c r="Q90" s="198">
        <v>4.7699999999999996</v>
      </c>
      <c r="R90" s="198">
        <v>8.2200000000000006</v>
      </c>
      <c r="S90" s="198">
        <v>5.22</v>
      </c>
      <c r="T90" s="198">
        <v>0</v>
      </c>
      <c r="U90" s="198">
        <v>1.06</v>
      </c>
      <c r="V90" s="198">
        <v>5.57</v>
      </c>
      <c r="W90" s="198">
        <v>10.4</v>
      </c>
      <c r="X90" s="198">
        <v>1.86</v>
      </c>
      <c r="Y90" s="198">
        <v>9.15</v>
      </c>
      <c r="Z90" s="198">
        <v>44.66</v>
      </c>
      <c r="AA90" s="198">
        <v>20.96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38.53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13.31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27.57</v>
      </c>
      <c r="J91" s="198">
        <v>0</v>
      </c>
      <c r="K91" s="198">
        <v>7.49</v>
      </c>
      <c r="L91" s="198">
        <v>377.13</v>
      </c>
      <c r="M91" s="198">
        <v>1.1599999999999999</v>
      </c>
      <c r="N91" s="198">
        <v>1.49</v>
      </c>
      <c r="O91" s="198">
        <v>0</v>
      </c>
      <c r="P91" s="198">
        <v>1.31</v>
      </c>
      <c r="Q91" s="198">
        <v>4.7699999999999996</v>
      </c>
      <c r="R91" s="198">
        <v>8.2200000000000006</v>
      </c>
      <c r="S91" s="198">
        <v>5.22</v>
      </c>
      <c r="T91" s="198">
        <v>0</v>
      </c>
      <c r="U91" s="198">
        <v>1.06</v>
      </c>
      <c r="V91" s="198">
        <v>5.39</v>
      </c>
      <c r="W91" s="198">
        <v>10.4</v>
      </c>
      <c r="X91" s="198">
        <v>1.86</v>
      </c>
      <c r="Y91" s="198">
        <v>9.15</v>
      </c>
      <c r="Z91" s="198">
        <v>39.869999999999997</v>
      </c>
      <c r="AA91" s="198">
        <v>20.96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38.53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13.31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27.57</v>
      </c>
      <c r="J92" s="198">
        <v>0</v>
      </c>
      <c r="K92" s="198">
        <v>7.49</v>
      </c>
      <c r="L92" s="198">
        <v>377.13</v>
      </c>
      <c r="M92" s="198">
        <v>1.1599999999999999</v>
      </c>
      <c r="N92" s="198">
        <v>1.49</v>
      </c>
      <c r="O92" s="198">
        <v>0</v>
      </c>
      <c r="P92" s="198">
        <v>1.31</v>
      </c>
      <c r="Q92" s="198">
        <v>4.7699999999999996</v>
      </c>
      <c r="R92" s="198">
        <v>8.2200000000000006</v>
      </c>
      <c r="S92" s="198">
        <v>5.22</v>
      </c>
      <c r="T92" s="198">
        <v>0</v>
      </c>
      <c r="U92" s="198">
        <v>1.06</v>
      </c>
      <c r="V92" s="198">
        <v>5.39</v>
      </c>
      <c r="W92" s="198">
        <v>10.4</v>
      </c>
      <c r="X92" s="198">
        <v>26.08</v>
      </c>
      <c r="Y92" s="198">
        <v>9.15</v>
      </c>
      <c r="Z92" s="198">
        <v>44.66</v>
      </c>
      <c r="AA92" s="198">
        <v>20.96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38.53</v>
      </c>
      <c r="AJ92" s="198">
        <v>0</v>
      </c>
      <c r="AK92" s="198">
        <v>19.600000000000001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13.31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27.57</v>
      </c>
      <c r="J93" s="198">
        <v>0</v>
      </c>
      <c r="K93" s="198">
        <v>7.49</v>
      </c>
      <c r="L93" s="198">
        <v>377.13</v>
      </c>
      <c r="M93" s="198">
        <v>1.1599999999999999</v>
      </c>
      <c r="N93" s="198">
        <v>1.49</v>
      </c>
      <c r="O93" s="198">
        <v>0</v>
      </c>
      <c r="P93" s="198">
        <v>31.9</v>
      </c>
      <c r="Q93" s="198">
        <v>4.7699999999999996</v>
      </c>
      <c r="R93" s="198">
        <v>8.2200000000000006</v>
      </c>
      <c r="S93" s="198">
        <v>5.22</v>
      </c>
      <c r="T93" s="198">
        <v>0</v>
      </c>
      <c r="U93" s="198">
        <v>1.06</v>
      </c>
      <c r="V93" s="198">
        <v>5.31</v>
      </c>
      <c r="W93" s="198">
        <v>10.4</v>
      </c>
      <c r="X93" s="198">
        <v>26.08</v>
      </c>
      <c r="Y93" s="198">
        <v>9.15</v>
      </c>
      <c r="Z93" s="198">
        <v>44.66</v>
      </c>
      <c r="AA93" s="198">
        <v>20.96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38.53</v>
      </c>
      <c r="AJ93" s="198">
        <v>0</v>
      </c>
      <c r="AK93" s="198">
        <v>19.66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13.31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27.57</v>
      </c>
      <c r="J94" s="198">
        <v>0</v>
      </c>
      <c r="K94" s="198">
        <v>7.49</v>
      </c>
      <c r="L94" s="198">
        <v>377.13</v>
      </c>
      <c r="M94" s="198">
        <v>1.1599999999999999</v>
      </c>
      <c r="N94" s="198">
        <v>1.49</v>
      </c>
      <c r="O94" s="198">
        <v>0</v>
      </c>
      <c r="P94" s="198">
        <v>31.9</v>
      </c>
      <c r="Q94" s="198">
        <v>4.7699999999999996</v>
      </c>
      <c r="R94" s="198">
        <v>8.2200000000000006</v>
      </c>
      <c r="S94" s="198">
        <v>5.22</v>
      </c>
      <c r="T94" s="198">
        <v>0</v>
      </c>
      <c r="U94" s="198">
        <v>1.06</v>
      </c>
      <c r="V94" s="198">
        <v>5.31</v>
      </c>
      <c r="W94" s="198">
        <v>10.4</v>
      </c>
      <c r="X94" s="198">
        <v>26.08</v>
      </c>
      <c r="Y94" s="198">
        <v>9.15</v>
      </c>
      <c r="Z94" s="198">
        <v>44.66</v>
      </c>
      <c r="AA94" s="198">
        <v>20.96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38.53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13.34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27.57</v>
      </c>
      <c r="J95" s="198">
        <v>0</v>
      </c>
      <c r="K95" s="198">
        <v>7.49</v>
      </c>
      <c r="L95" s="198">
        <v>377.13</v>
      </c>
      <c r="M95" s="198">
        <v>1.1599999999999999</v>
      </c>
      <c r="N95" s="198">
        <v>1.49</v>
      </c>
      <c r="O95" s="198">
        <v>0</v>
      </c>
      <c r="P95" s="198">
        <v>31.9</v>
      </c>
      <c r="Q95" s="198">
        <v>4.7699999999999996</v>
      </c>
      <c r="R95" s="198">
        <v>8.2200000000000006</v>
      </c>
      <c r="S95" s="198">
        <v>5.22</v>
      </c>
      <c r="T95" s="198">
        <v>0</v>
      </c>
      <c r="U95" s="198">
        <v>1.06</v>
      </c>
      <c r="V95" s="198">
        <v>5.38</v>
      </c>
      <c r="W95" s="198">
        <v>10.4</v>
      </c>
      <c r="X95" s="198">
        <v>26.08</v>
      </c>
      <c r="Y95" s="198">
        <v>9.15</v>
      </c>
      <c r="Z95" s="198">
        <v>44.66</v>
      </c>
      <c r="AA95" s="198">
        <v>20.96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38.53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13.34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27.57</v>
      </c>
      <c r="J96" s="198">
        <v>0</v>
      </c>
      <c r="K96" s="198">
        <v>5.08</v>
      </c>
      <c r="L96" s="198">
        <v>377.13</v>
      </c>
      <c r="M96" s="198">
        <v>1.1599999999999999</v>
      </c>
      <c r="N96" s="198">
        <v>1.49</v>
      </c>
      <c r="O96" s="198">
        <v>0</v>
      </c>
      <c r="P96" s="198">
        <v>31.9</v>
      </c>
      <c r="Q96" s="198">
        <v>3.23</v>
      </c>
      <c r="R96" s="198">
        <v>8.19</v>
      </c>
      <c r="S96" s="198">
        <v>4.07</v>
      </c>
      <c r="T96" s="198">
        <v>0</v>
      </c>
      <c r="U96" s="198">
        <v>1.06</v>
      </c>
      <c r="V96" s="198">
        <v>5.38</v>
      </c>
      <c r="W96" s="198">
        <v>10.4</v>
      </c>
      <c r="X96" s="198">
        <v>26.08</v>
      </c>
      <c r="Y96" s="198">
        <v>9.15</v>
      </c>
      <c r="Z96" s="198">
        <v>44.66</v>
      </c>
      <c r="AA96" s="198">
        <v>20.96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38.53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13.34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27.57</v>
      </c>
      <c r="J97" s="198">
        <v>0</v>
      </c>
      <c r="K97" s="198">
        <v>5.08</v>
      </c>
      <c r="L97" s="198">
        <v>377.13</v>
      </c>
      <c r="M97" s="198">
        <v>1.1599999999999999</v>
      </c>
      <c r="N97" s="198">
        <v>1.49</v>
      </c>
      <c r="O97" s="198">
        <v>0</v>
      </c>
      <c r="P97" s="198">
        <v>31.9</v>
      </c>
      <c r="Q97" s="198">
        <v>3.23</v>
      </c>
      <c r="R97" s="198">
        <v>7.91</v>
      </c>
      <c r="S97" s="198">
        <v>4.07</v>
      </c>
      <c r="T97" s="198">
        <v>0</v>
      </c>
      <c r="U97" s="198">
        <v>1.06</v>
      </c>
      <c r="V97" s="198">
        <v>5.38</v>
      </c>
      <c r="W97" s="198">
        <v>10.4</v>
      </c>
      <c r="X97" s="198">
        <v>26.08</v>
      </c>
      <c r="Y97" s="198">
        <v>9.15</v>
      </c>
      <c r="Z97" s="198">
        <v>44.66</v>
      </c>
      <c r="AA97" s="198">
        <v>20.96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38.53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13.34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27.57</v>
      </c>
      <c r="J98" s="198">
        <v>0</v>
      </c>
      <c r="K98" s="198">
        <v>5.08</v>
      </c>
      <c r="L98" s="198">
        <v>377.13</v>
      </c>
      <c r="M98" s="198">
        <v>1.1599999999999999</v>
      </c>
      <c r="N98" s="198">
        <v>1.49</v>
      </c>
      <c r="O98" s="198">
        <v>0</v>
      </c>
      <c r="P98" s="198">
        <v>31.9</v>
      </c>
      <c r="Q98" s="198">
        <v>3.23</v>
      </c>
      <c r="R98" s="198">
        <v>7.91</v>
      </c>
      <c r="S98" s="198">
        <v>4.07</v>
      </c>
      <c r="T98" s="198">
        <v>0</v>
      </c>
      <c r="U98" s="198">
        <v>1.06</v>
      </c>
      <c r="V98" s="198">
        <v>5.38</v>
      </c>
      <c r="W98" s="198">
        <v>10.4</v>
      </c>
      <c r="X98" s="198">
        <v>26.08</v>
      </c>
      <c r="Y98" s="198">
        <v>9.15</v>
      </c>
      <c r="Z98" s="198">
        <v>44.66</v>
      </c>
      <c r="AA98" s="198">
        <v>20.96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38.53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0.32020749999999965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0.65574500000000058</v>
      </c>
      <c r="J99">
        <f t="shared" si="0"/>
        <v>0</v>
      </c>
      <c r="K99">
        <f t="shared" si="0"/>
        <v>0.11182499999999992</v>
      </c>
      <c r="L99">
        <f t="shared" si="0"/>
        <v>7.5705875000000091</v>
      </c>
      <c r="M99">
        <f t="shared" si="0"/>
        <v>2.548999999999995E-2</v>
      </c>
      <c r="N99">
        <f t="shared" si="0"/>
        <v>3.5759999999999979E-2</v>
      </c>
      <c r="O99">
        <f t="shared" si="0"/>
        <v>0</v>
      </c>
      <c r="P99">
        <f t="shared" si="0"/>
        <v>0.25895499999999899</v>
      </c>
      <c r="Q99">
        <f t="shared" si="0"/>
        <v>5.4532500000000032E-2</v>
      </c>
      <c r="R99">
        <f t="shared" si="0"/>
        <v>0.10254000000000001</v>
      </c>
      <c r="S99">
        <f t="shared" si="0"/>
        <v>6.3660000000000036E-2</v>
      </c>
      <c r="T99">
        <f t="shared" si="0"/>
        <v>0</v>
      </c>
      <c r="U99">
        <f t="shared" si="0"/>
        <v>2.5440000000000032E-2</v>
      </c>
      <c r="V99">
        <f t="shared" si="0"/>
        <v>6.2020000000000075E-2</v>
      </c>
      <c r="W99">
        <f t="shared" si="0"/>
        <v>0.1257849999999997</v>
      </c>
      <c r="X99">
        <f t="shared" si="0"/>
        <v>0.23170500000000033</v>
      </c>
      <c r="Y99">
        <f t="shared" si="0"/>
        <v>0.21959999999999966</v>
      </c>
      <c r="Z99">
        <f t="shared" si="0"/>
        <v>0.43761250000000129</v>
      </c>
      <c r="AA99">
        <f t="shared" si="0"/>
        <v>0.2801300000000001</v>
      </c>
      <c r="AB99">
        <f t="shared" si="0"/>
        <v>0</v>
      </c>
      <c r="AC99">
        <f t="shared" si="0"/>
        <v>0.23594499999999963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0.91392000000000051</v>
      </c>
      <c r="AJ99">
        <f t="shared" si="0"/>
        <v>0</v>
      </c>
      <c r="AK99">
        <f t="shared" si="0"/>
        <v>0.21194000000000038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-3.387</v>
      </c>
      <c r="D28" s="124">
        <v>0</v>
      </c>
      <c r="E28" s="124">
        <v>0</v>
      </c>
      <c r="F28" s="124">
        <v>-4.6130000000000004</v>
      </c>
      <c r="G28" s="124">
        <v>-8</v>
      </c>
      <c r="H28" s="118"/>
      <c r="I28" s="33">
        <v>26</v>
      </c>
      <c r="J28" s="124">
        <v>3.387</v>
      </c>
      <c r="K28" s="124">
        <v>0</v>
      </c>
      <c r="L28" s="124">
        <v>0</v>
      </c>
      <c r="M28" s="124">
        <v>0</v>
      </c>
      <c r="N28" s="124">
        <v>3.387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4.6130000000000004</v>
      </c>
      <c r="AF28" s="124">
        <v>0</v>
      </c>
      <c r="AG28" s="124">
        <v>0</v>
      </c>
      <c r="AH28" s="124">
        <v>0</v>
      </c>
      <c r="AI28" s="124">
        <v>4.6130000000000004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3.387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-3.387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4.6130000000000004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-4.6130000000000004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33.869999999999997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33.869999999999997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46.13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46.13</v>
      </c>
      <c r="DF28" s="123">
        <f t="shared" si="31"/>
        <v>8</v>
      </c>
      <c r="DG28" s="123">
        <f t="shared" si="32"/>
        <v>-3.387</v>
      </c>
      <c r="DH28" s="123">
        <f t="shared" si="33"/>
        <v>0</v>
      </c>
      <c r="DI28" s="123">
        <f t="shared" si="34"/>
        <v>0</v>
      </c>
      <c r="DJ28" s="123">
        <f t="shared" si="35"/>
        <v>-4.6130000000000004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-7.6210000000000004</v>
      </c>
      <c r="D29" s="124">
        <v>0</v>
      </c>
      <c r="E29" s="124">
        <v>0</v>
      </c>
      <c r="F29" s="124">
        <v>-10.379</v>
      </c>
      <c r="G29" s="124">
        <v>-18</v>
      </c>
      <c r="H29" s="118"/>
      <c r="I29" s="33">
        <v>27</v>
      </c>
      <c r="J29" s="124">
        <v>7.6210000000000004</v>
      </c>
      <c r="K29" s="124">
        <v>0</v>
      </c>
      <c r="L29" s="124">
        <v>0</v>
      </c>
      <c r="M29" s="124">
        <v>0</v>
      </c>
      <c r="N29" s="124">
        <v>7.6210000000000004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10.379</v>
      </c>
      <c r="AF29" s="124">
        <v>0</v>
      </c>
      <c r="AG29" s="124">
        <v>0</v>
      </c>
      <c r="AH29" s="124">
        <v>0</v>
      </c>
      <c r="AI29" s="124">
        <v>10.379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7.6210000000000004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-7.6210000000000004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10.379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-10.379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76.210000000000008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76.210000000000008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103.78999999999999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103.78999999999999</v>
      </c>
      <c r="DF29" s="123">
        <f t="shared" si="31"/>
        <v>18</v>
      </c>
      <c r="DG29" s="123">
        <f t="shared" si="32"/>
        <v>-7.6210000000000004</v>
      </c>
      <c r="DH29" s="123">
        <f t="shared" si="33"/>
        <v>0</v>
      </c>
      <c r="DI29" s="123">
        <f t="shared" si="34"/>
        <v>0</v>
      </c>
      <c r="DJ29" s="123">
        <f t="shared" si="35"/>
        <v>-10.379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-12.701000000000001</v>
      </c>
      <c r="D30" s="124">
        <v>0</v>
      </c>
      <c r="E30" s="124">
        <v>0</v>
      </c>
      <c r="F30" s="124">
        <v>-17.298999999999999</v>
      </c>
      <c r="G30" s="124">
        <v>-30</v>
      </c>
      <c r="H30" s="118"/>
      <c r="I30" s="33">
        <v>28</v>
      </c>
      <c r="J30" s="124">
        <v>12.701000000000001</v>
      </c>
      <c r="K30" s="124">
        <v>0</v>
      </c>
      <c r="L30" s="124">
        <v>0</v>
      </c>
      <c r="M30" s="124">
        <v>0</v>
      </c>
      <c r="N30" s="124">
        <v>12.701000000000001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17.298999999999999</v>
      </c>
      <c r="AF30" s="124">
        <v>0</v>
      </c>
      <c r="AG30" s="124">
        <v>0</v>
      </c>
      <c r="AH30" s="124">
        <v>0</v>
      </c>
      <c r="AI30" s="124">
        <v>17.298999999999999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12.701000000000001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-12.701000000000001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17.298999999999999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-17.298999999999999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127.01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127.01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172.99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172.99</v>
      </c>
      <c r="DF30" s="123">
        <f t="shared" si="31"/>
        <v>30</v>
      </c>
      <c r="DG30" s="123">
        <f t="shared" si="32"/>
        <v>-12.701000000000001</v>
      </c>
      <c r="DH30" s="123">
        <f t="shared" si="33"/>
        <v>0</v>
      </c>
      <c r="DI30" s="123">
        <f t="shared" si="34"/>
        <v>0</v>
      </c>
      <c r="DJ30" s="123">
        <f t="shared" si="35"/>
        <v>-17.298999999999999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-10.584</v>
      </c>
      <c r="D33" s="124">
        <v>0</v>
      </c>
      <c r="E33" s="124">
        <v>0</v>
      </c>
      <c r="F33" s="124">
        <v>-14.416</v>
      </c>
      <c r="G33" s="124">
        <v>-25</v>
      </c>
      <c r="H33" s="118"/>
      <c r="I33" s="33">
        <v>31</v>
      </c>
      <c r="J33" s="124">
        <v>10.584</v>
      </c>
      <c r="K33" s="124">
        <v>0</v>
      </c>
      <c r="L33" s="124">
        <v>0</v>
      </c>
      <c r="M33" s="124">
        <v>0</v>
      </c>
      <c r="N33" s="124">
        <v>10.584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14.416</v>
      </c>
      <c r="AF33" s="124">
        <v>0</v>
      </c>
      <c r="AG33" s="124">
        <v>0</v>
      </c>
      <c r="AH33" s="124">
        <v>0</v>
      </c>
      <c r="AI33" s="124">
        <v>14.416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10.584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-10.584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14.416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-14.416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105.84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105.84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144.16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144.16</v>
      </c>
      <c r="DF33" s="123">
        <f t="shared" si="31"/>
        <v>25</v>
      </c>
      <c r="DG33" s="123">
        <f t="shared" si="32"/>
        <v>-10.584</v>
      </c>
      <c r="DH33" s="123">
        <f t="shared" si="33"/>
        <v>0</v>
      </c>
      <c r="DI33" s="123">
        <f t="shared" si="34"/>
        <v>0</v>
      </c>
      <c r="DJ33" s="123">
        <f t="shared" si="35"/>
        <v>-14.416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-35.139000000000003</v>
      </c>
      <c r="D34" s="124">
        <v>0</v>
      </c>
      <c r="E34" s="124">
        <v>0</v>
      </c>
      <c r="F34" s="124">
        <v>-47.860999999999997</v>
      </c>
      <c r="G34" s="124">
        <v>-83</v>
      </c>
      <c r="H34" s="118"/>
      <c r="I34" s="33">
        <v>32</v>
      </c>
      <c r="J34" s="124">
        <v>35.139000000000003</v>
      </c>
      <c r="K34" s="124">
        <v>0</v>
      </c>
      <c r="L34" s="124">
        <v>0</v>
      </c>
      <c r="M34" s="124">
        <v>0</v>
      </c>
      <c r="N34" s="124">
        <v>35.139000000000003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47.860999999999997</v>
      </c>
      <c r="AF34" s="124">
        <v>0</v>
      </c>
      <c r="AG34" s="124">
        <v>0</v>
      </c>
      <c r="AH34" s="124">
        <v>0</v>
      </c>
      <c r="AI34" s="124">
        <v>47.860999999999997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35.139000000000003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-35.139000000000003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47.860999999999997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-47.860999999999997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351.39000000000004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351.39000000000004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478.60999999999996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478.60999999999996</v>
      </c>
      <c r="DF34" s="123">
        <f t="shared" si="31"/>
        <v>83</v>
      </c>
      <c r="DG34" s="123">
        <f t="shared" si="32"/>
        <v>-35.139000000000003</v>
      </c>
      <c r="DH34" s="123">
        <f t="shared" si="33"/>
        <v>0</v>
      </c>
      <c r="DI34" s="123">
        <f t="shared" si="34"/>
        <v>0</v>
      </c>
      <c r="DJ34" s="123">
        <f t="shared" si="35"/>
        <v>-47.860999999999997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-49.957000000000001</v>
      </c>
      <c r="D35" s="124">
        <v>0</v>
      </c>
      <c r="E35" s="124">
        <v>0</v>
      </c>
      <c r="F35" s="124">
        <v>-68.043000000000006</v>
      </c>
      <c r="G35" s="124">
        <v>-118</v>
      </c>
      <c r="H35" s="118"/>
      <c r="I35" s="33">
        <v>33</v>
      </c>
      <c r="J35" s="124">
        <v>49.957000000000001</v>
      </c>
      <c r="K35" s="124">
        <v>0</v>
      </c>
      <c r="L35" s="124">
        <v>0</v>
      </c>
      <c r="M35" s="124">
        <v>0</v>
      </c>
      <c r="N35" s="124">
        <v>49.957000000000001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68.043000000000006</v>
      </c>
      <c r="AF35" s="124">
        <v>0</v>
      </c>
      <c r="AG35" s="124">
        <v>0</v>
      </c>
      <c r="AH35" s="124">
        <v>0</v>
      </c>
      <c r="AI35" s="124">
        <v>68.043000000000006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49.957000000000001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-49.957000000000001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68.043000000000006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-68.043000000000006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499.57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499.57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680.43000000000006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680.43000000000006</v>
      </c>
      <c r="DF35" s="123">
        <f t="shared" si="31"/>
        <v>118</v>
      </c>
      <c r="DG35" s="123">
        <f t="shared" si="32"/>
        <v>-49.957000000000001</v>
      </c>
      <c r="DH35" s="123">
        <f t="shared" si="33"/>
        <v>0</v>
      </c>
      <c r="DI35" s="123">
        <f t="shared" si="34"/>
        <v>0</v>
      </c>
      <c r="DJ35" s="123">
        <f t="shared" si="35"/>
        <v>-68.043000000000006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-69.855000000000004</v>
      </c>
      <c r="D36" s="124">
        <v>0</v>
      </c>
      <c r="E36" s="124">
        <v>0</v>
      </c>
      <c r="F36" s="124">
        <v>-95.144999999999996</v>
      </c>
      <c r="G36" s="124">
        <v>-165</v>
      </c>
      <c r="H36" s="118"/>
      <c r="I36" s="33">
        <v>34</v>
      </c>
      <c r="J36" s="124">
        <v>69.855000000000004</v>
      </c>
      <c r="K36" s="124">
        <v>0</v>
      </c>
      <c r="L36" s="124">
        <v>0</v>
      </c>
      <c r="M36" s="124">
        <v>0</v>
      </c>
      <c r="N36" s="124">
        <v>69.855000000000004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95.144999999999996</v>
      </c>
      <c r="AF36" s="124">
        <v>0</v>
      </c>
      <c r="AG36" s="124">
        <v>0</v>
      </c>
      <c r="AH36" s="124">
        <v>0</v>
      </c>
      <c r="AI36" s="124">
        <v>95.144999999999996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69.855000000000004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-69.855000000000004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95.144999999999996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-95.144999999999996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698.55000000000007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698.55000000000007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951.44999999999993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951.44999999999993</v>
      </c>
      <c r="DF36" s="123">
        <f t="shared" si="31"/>
        <v>165</v>
      </c>
      <c r="DG36" s="123">
        <f t="shared" si="32"/>
        <v>-69.855000000000004</v>
      </c>
      <c r="DH36" s="123">
        <f t="shared" si="33"/>
        <v>0</v>
      </c>
      <c r="DI36" s="123">
        <f t="shared" si="34"/>
        <v>0</v>
      </c>
      <c r="DJ36" s="123">
        <f t="shared" si="35"/>
        <v>-95.144999999999996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-90</v>
      </c>
      <c r="D37" s="124">
        <v>0</v>
      </c>
      <c r="E37" s="124">
        <v>0</v>
      </c>
      <c r="F37" s="124">
        <v>-141</v>
      </c>
      <c r="G37" s="124">
        <v>-231</v>
      </c>
      <c r="H37" s="118"/>
      <c r="I37" s="33">
        <v>35</v>
      </c>
      <c r="J37" s="124">
        <v>90</v>
      </c>
      <c r="K37" s="124">
        <v>0</v>
      </c>
      <c r="L37" s="124">
        <v>0</v>
      </c>
      <c r="M37" s="124">
        <v>0</v>
      </c>
      <c r="N37" s="124">
        <v>90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141</v>
      </c>
      <c r="AF37" s="124">
        <v>0</v>
      </c>
      <c r="AG37" s="124">
        <v>0</v>
      </c>
      <c r="AH37" s="124">
        <v>0</v>
      </c>
      <c r="AI37" s="124">
        <v>141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90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-90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141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-141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900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900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1410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1410</v>
      </c>
      <c r="DF37" s="123">
        <f t="shared" si="31"/>
        <v>231</v>
      </c>
      <c r="DG37" s="123">
        <f t="shared" si="32"/>
        <v>-90</v>
      </c>
      <c r="DH37" s="123">
        <f t="shared" si="33"/>
        <v>0</v>
      </c>
      <c r="DI37" s="123">
        <f t="shared" si="34"/>
        <v>0</v>
      </c>
      <c r="DJ37" s="123">
        <f t="shared" si="35"/>
        <v>-141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-85</v>
      </c>
      <c r="D38" s="124">
        <v>0</v>
      </c>
      <c r="E38" s="124">
        <v>0</v>
      </c>
      <c r="F38" s="124">
        <v>-179</v>
      </c>
      <c r="G38" s="124">
        <v>-264</v>
      </c>
      <c r="H38" s="118"/>
      <c r="I38" s="33">
        <v>36</v>
      </c>
      <c r="J38" s="124">
        <v>85</v>
      </c>
      <c r="K38" s="124">
        <v>0</v>
      </c>
      <c r="L38" s="124">
        <v>0</v>
      </c>
      <c r="M38" s="124">
        <v>0</v>
      </c>
      <c r="N38" s="124">
        <v>85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179</v>
      </c>
      <c r="AF38" s="124">
        <v>0</v>
      </c>
      <c r="AG38" s="124">
        <v>0</v>
      </c>
      <c r="AH38" s="124">
        <v>0</v>
      </c>
      <c r="AI38" s="124">
        <v>179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85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-85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179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-179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850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850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1790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1790</v>
      </c>
      <c r="DF38" s="123">
        <f t="shared" si="31"/>
        <v>264</v>
      </c>
      <c r="DG38" s="123">
        <f t="shared" si="32"/>
        <v>-85</v>
      </c>
      <c r="DH38" s="123">
        <f t="shared" si="33"/>
        <v>0</v>
      </c>
      <c r="DI38" s="123">
        <f t="shared" si="34"/>
        <v>0</v>
      </c>
      <c r="DJ38" s="123">
        <f t="shared" si="35"/>
        <v>-179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-65</v>
      </c>
      <c r="D39" s="124">
        <v>0</v>
      </c>
      <c r="E39" s="124">
        <v>0</v>
      </c>
      <c r="F39" s="124">
        <v>-239</v>
      </c>
      <c r="G39" s="124">
        <v>-304</v>
      </c>
      <c r="H39" s="118"/>
      <c r="I39" s="33">
        <v>37</v>
      </c>
      <c r="J39" s="124">
        <v>65</v>
      </c>
      <c r="K39" s="124">
        <v>0</v>
      </c>
      <c r="L39" s="124">
        <v>0</v>
      </c>
      <c r="M39" s="124">
        <v>0</v>
      </c>
      <c r="N39" s="124">
        <v>65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239</v>
      </c>
      <c r="AF39" s="124">
        <v>0</v>
      </c>
      <c r="AG39" s="124">
        <v>0</v>
      </c>
      <c r="AH39" s="124">
        <v>0</v>
      </c>
      <c r="AI39" s="124">
        <v>239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65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-65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239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-239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650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650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2390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2390</v>
      </c>
      <c r="DF39" s="123">
        <f t="shared" si="31"/>
        <v>304</v>
      </c>
      <c r="DG39" s="123">
        <f t="shared" si="32"/>
        <v>-65</v>
      </c>
      <c r="DH39" s="123">
        <f t="shared" si="33"/>
        <v>0</v>
      </c>
      <c r="DI39" s="123">
        <f t="shared" si="34"/>
        <v>0</v>
      </c>
      <c r="DJ39" s="123">
        <f t="shared" si="35"/>
        <v>-239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-35</v>
      </c>
      <c r="D40" s="124">
        <v>0</v>
      </c>
      <c r="E40" s="124">
        <v>0</v>
      </c>
      <c r="F40" s="124">
        <v>-284.471</v>
      </c>
      <c r="G40" s="124">
        <v>-319.471</v>
      </c>
      <c r="H40" s="118"/>
      <c r="I40" s="33">
        <v>38</v>
      </c>
      <c r="J40" s="124">
        <v>35</v>
      </c>
      <c r="K40" s="124">
        <v>0</v>
      </c>
      <c r="L40" s="124">
        <v>0</v>
      </c>
      <c r="M40" s="124">
        <v>0</v>
      </c>
      <c r="N40" s="124">
        <v>35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284.471</v>
      </c>
      <c r="AF40" s="124">
        <v>0</v>
      </c>
      <c r="AG40" s="124">
        <v>0</v>
      </c>
      <c r="AH40" s="124">
        <v>0</v>
      </c>
      <c r="AI40" s="124">
        <v>284.471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284.471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-284.471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2844.71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2844.71</v>
      </c>
      <c r="DF40" s="123">
        <f t="shared" si="31"/>
        <v>319.471</v>
      </c>
      <c r="DG40" s="123">
        <f t="shared" si="32"/>
        <v>-35</v>
      </c>
      <c r="DH40" s="123">
        <f t="shared" si="33"/>
        <v>0</v>
      </c>
      <c r="DI40" s="123">
        <f t="shared" si="34"/>
        <v>0</v>
      </c>
      <c r="DJ40" s="123">
        <f t="shared" si="35"/>
        <v>-284.471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-15</v>
      </c>
      <c r="D41" s="124">
        <v>0</v>
      </c>
      <c r="E41" s="124">
        <v>0</v>
      </c>
      <c r="F41" s="124">
        <v>-251.833</v>
      </c>
      <c r="G41" s="124">
        <v>-266.83300000000003</v>
      </c>
      <c r="H41" s="118"/>
      <c r="I41" s="33">
        <v>39</v>
      </c>
      <c r="J41" s="124">
        <v>15</v>
      </c>
      <c r="K41" s="124">
        <v>0</v>
      </c>
      <c r="L41" s="124">
        <v>0</v>
      </c>
      <c r="M41" s="124">
        <v>0</v>
      </c>
      <c r="N41" s="124">
        <v>15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251.833</v>
      </c>
      <c r="AF41" s="124">
        <v>0</v>
      </c>
      <c r="AG41" s="124">
        <v>0</v>
      </c>
      <c r="AH41" s="124">
        <v>0</v>
      </c>
      <c r="AI41" s="124">
        <v>251.833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251.833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-251.833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2518.33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2518.33</v>
      </c>
      <c r="DF41" s="123">
        <f t="shared" si="31"/>
        <v>266.83299999999997</v>
      </c>
      <c r="DG41" s="123">
        <f t="shared" si="32"/>
        <v>-15</v>
      </c>
      <c r="DH41" s="123">
        <f t="shared" si="33"/>
        <v>0</v>
      </c>
      <c r="DI41" s="123">
        <f t="shared" si="34"/>
        <v>0</v>
      </c>
      <c r="DJ41" s="123">
        <f t="shared" si="35"/>
        <v>-251.833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</v>
      </c>
      <c r="D42" s="124">
        <v>0</v>
      </c>
      <c r="E42" s="124">
        <v>0</v>
      </c>
      <c r="F42" s="124">
        <v>-231.001</v>
      </c>
      <c r="G42" s="124">
        <v>-236.001</v>
      </c>
      <c r="H42" s="118"/>
      <c r="I42" s="33">
        <v>40</v>
      </c>
      <c r="J42" s="124">
        <v>5</v>
      </c>
      <c r="K42" s="124">
        <v>0</v>
      </c>
      <c r="L42" s="124">
        <v>0</v>
      </c>
      <c r="M42" s="124">
        <v>0</v>
      </c>
      <c r="N42" s="124">
        <v>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231.001</v>
      </c>
      <c r="AF42" s="124">
        <v>0</v>
      </c>
      <c r="AG42" s="124">
        <v>0</v>
      </c>
      <c r="AH42" s="124">
        <v>0</v>
      </c>
      <c r="AI42" s="124">
        <v>231.001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231.001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-231.001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2310.0100000000002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2310.0100000000002</v>
      </c>
      <c r="DF42" s="123">
        <f t="shared" si="31"/>
        <v>236.001</v>
      </c>
      <c r="DG42" s="123">
        <f t="shared" si="32"/>
        <v>-5</v>
      </c>
      <c r="DH42" s="123">
        <f t="shared" si="33"/>
        <v>0</v>
      </c>
      <c r="DI42" s="123">
        <f t="shared" si="34"/>
        <v>0</v>
      </c>
      <c r="DJ42" s="123">
        <f t="shared" si="35"/>
        <v>-231.001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-20</v>
      </c>
      <c r="D43" s="124">
        <v>0</v>
      </c>
      <c r="E43" s="124">
        <v>0</v>
      </c>
      <c r="F43" s="124">
        <v>-217.18600000000001</v>
      </c>
      <c r="G43" s="124">
        <v>-237.18600000000001</v>
      </c>
      <c r="H43" s="118"/>
      <c r="I43" s="33">
        <v>41</v>
      </c>
      <c r="J43" s="124">
        <v>20</v>
      </c>
      <c r="K43" s="124">
        <v>0</v>
      </c>
      <c r="L43" s="124">
        <v>0</v>
      </c>
      <c r="M43" s="124">
        <v>0</v>
      </c>
      <c r="N43" s="124">
        <v>20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217.18600000000001</v>
      </c>
      <c r="AF43" s="124">
        <v>0</v>
      </c>
      <c r="AG43" s="124">
        <v>0</v>
      </c>
      <c r="AH43" s="124">
        <v>0</v>
      </c>
      <c r="AI43" s="124">
        <v>217.18600000000001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217.18600000000001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-217.18600000000001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2171.86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2171.86</v>
      </c>
      <c r="DF43" s="123">
        <f t="shared" si="31"/>
        <v>237.18600000000001</v>
      </c>
      <c r="DG43" s="123">
        <f t="shared" si="32"/>
        <v>-20</v>
      </c>
      <c r="DH43" s="123">
        <f t="shared" si="33"/>
        <v>0</v>
      </c>
      <c r="DI43" s="123">
        <f t="shared" si="34"/>
        <v>0</v>
      </c>
      <c r="DJ43" s="123">
        <f t="shared" si="35"/>
        <v>-217.18600000000001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-10</v>
      </c>
      <c r="D44" s="124">
        <v>0</v>
      </c>
      <c r="E44" s="124">
        <v>0</v>
      </c>
      <c r="F44" s="124">
        <v>-212.404</v>
      </c>
      <c r="G44" s="124">
        <v>-222.404</v>
      </c>
      <c r="H44" s="118"/>
      <c r="I44" s="33">
        <v>42</v>
      </c>
      <c r="J44" s="124">
        <v>10</v>
      </c>
      <c r="K44" s="124">
        <v>0</v>
      </c>
      <c r="L44" s="124">
        <v>0</v>
      </c>
      <c r="M44" s="124">
        <v>0</v>
      </c>
      <c r="N44" s="124">
        <v>10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212.404</v>
      </c>
      <c r="AF44" s="124">
        <v>0</v>
      </c>
      <c r="AG44" s="124">
        <v>0</v>
      </c>
      <c r="AH44" s="124">
        <v>0</v>
      </c>
      <c r="AI44" s="124">
        <v>212.404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212.404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-212.404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2124.04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2124.04</v>
      </c>
      <c r="DF44" s="123">
        <f t="shared" si="31"/>
        <v>222.404</v>
      </c>
      <c r="DG44" s="123">
        <f t="shared" si="32"/>
        <v>-10</v>
      </c>
      <c r="DH44" s="123">
        <f t="shared" si="33"/>
        <v>0</v>
      </c>
      <c r="DI44" s="123">
        <f t="shared" si="34"/>
        <v>0</v>
      </c>
      <c r="DJ44" s="123">
        <f t="shared" si="35"/>
        <v>-212.404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-20</v>
      </c>
      <c r="D45" s="124">
        <v>0</v>
      </c>
      <c r="E45" s="124">
        <v>0</v>
      </c>
      <c r="F45" s="124">
        <v>-216.25899999999999</v>
      </c>
      <c r="G45" s="124">
        <v>-236.25899999999999</v>
      </c>
      <c r="H45" s="118"/>
      <c r="I45" s="33">
        <v>43</v>
      </c>
      <c r="J45" s="124">
        <v>20</v>
      </c>
      <c r="K45" s="124">
        <v>0</v>
      </c>
      <c r="L45" s="124">
        <v>0</v>
      </c>
      <c r="M45" s="124">
        <v>0</v>
      </c>
      <c r="N45" s="124">
        <v>20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216.25899999999999</v>
      </c>
      <c r="AF45" s="124">
        <v>0</v>
      </c>
      <c r="AG45" s="124">
        <v>0</v>
      </c>
      <c r="AH45" s="124">
        <v>0</v>
      </c>
      <c r="AI45" s="124">
        <v>216.25899999999999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216.25899999999999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-216.25899999999999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2162.5899999999997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2162.5899999999997</v>
      </c>
      <c r="DF45" s="123">
        <f t="shared" si="31"/>
        <v>236.25899999999999</v>
      </c>
      <c r="DG45" s="123">
        <f t="shared" si="32"/>
        <v>-20</v>
      </c>
      <c r="DH45" s="123">
        <f t="shared" si="33"/>
        <v>0</v>
      </c>
      <c r="DI45" s="123">
        <f t="shared" si="34"/>
        <v>0</v>
      </c>
      <c r="DJ45" s="123">
        <f t="shared" si="35"/>
        <v>-216.25899999999999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-20</v>
      </c>
      <c r="D46" s="124">
        <v>0</v>
      </c>
      <c r="E46" s="124">
        <v>0</v>
      </c>
      <c r="F46" s="124">
        <v>-219.364</v>
      </c>
      <c r="G46" s="124">
        <v>-239.364</v>
      </c>
      <c r="H46" s="118"/>
      <c r="I46" s="33">
        <v>44</v>
      </c>
      <c r="J46" s="124">
        <v>20</v>
      </c>
      <c r="K46" s="124">
        <v>0</v>
      </c>
      <c r="L46" s="124">
        <v>0</v>
      </c>
      <c r="M46" s="124">
        <v>0</v>
      </c>
      <c r="N46" s="124">
        <v>20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219.364</v>
      </c>
      <c r="AF46" s="124">
        <v>0</v>
      </c>
      <c r="AG46" s="124">
        <v>0</v>
      </c>
      <c r="AH46" s="124">
        <v>0</v>
      </c>
      <c r="AI46" s="124">
        <v>219.364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-20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219.364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-219.364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200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2193.64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2193.64</v>
      </c>
      <c r="DF46" s="123">
        <f t="shared" si="31"/>
        <v>239.364</v>
      </c>
      <c r="DG46" s="123">
        <f t="shared" si="32"/>
        <v>-20</v>
      </c>
      <c r="DH46" s="123">
        <f t="shared" si="33"/>
        <v>0</v>
      </c>
      <c r="DI46" s="123">
        <f t="shared" si="34"/>
        <v>0</v>
      </c>
      <c r="DJ46" s="123">
        <f t="shared" si="35"/>
        <v>-219.364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-35</v>
      </c>
      <c r="D47" s="124">
        <v>0</v>
      </c>
      <c r="E47" s="124">
        <v>0</v>
      </c>
      <c r="F47" s="124">
        <v>-227.68899999999999</v>
      </c>
      <c r="G47" s="124">
        <v>-262.68900000000002</v>
      </c>
      <c r="H47" s="118"/>
      <c r="I47" s="33">
        <v>45</v>
      </c>
      <c r="J47" s="124">
        <v>35</v>
      </c>
      <c r="K47" s="124">
        <v>0</v>
      </c>
      <c r="L47" s="124">
        <v>0</v>
      </c>
      <c r="M47" s="124">
        <v>0</v>
      </c>
      <c r="N47" s="124">
        <v>35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227.68899999999999</v>
      </c>
      <c r="AF47" s="124">
        <v>0</v>
      </c>
      <c r="AG47" s="124">
        <v>0</v>
      </c>
      <c r="AH47" s="124">
        <v>0</v>
      </c>
      <c r="AI47" s="124">
        <v>227.68899999999999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35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-35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227.68899999999999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-227.68899999999999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350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350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2276.89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2276.89</v>
      </c>
      <c r="DF47" s="123">
        <f t="shared" si="31"/>
        <v>262.68899999999996</v>
      </c>
      <c r="DG47" s="123">
        <f t="shared" si="32"/>
        <v>-35</v>
      </c>
      <c r="DH47" s="123">
        <f t="shared" si="33"/>
        <v>0</v>
      </c>
      <c r="DI47" s="123">
        <f t="shared" si="34"/>
        <v>0</v>
      </c>
      <c r="DJ47" s="123">
        <f t="shared" si="35"/>
        <v>-227.68899999999999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-35</v>
      </c>
      <c r="D48" s="124">
        <v>0</v>
      </c>
      <c r="E48" s="124">
        <v>0</v>
      </c>
      <c r="F48" s="124">
        <v>-239.37700000000001</v>
      </c>
      <c r="G48" s="124">
        <v>-274.37700000000001</v>
      </c>
      <c r="H48" s="118"/>
      <c r="I48" s="33">
        <v>46</v>
      </c>
      <c r="J48" s="124">
        <v>35</v>
      </c>
      <c r="K48" s="124">
        <v>0</v>
      </c>
      <c r="L48" s="124">
        <v>0</v>
      </c>
      <c r="M48" s="124">
        <v>0</v>
      </c>
      <c r="N48" s="124">
        <v>35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239.37700000000001</v>
      </c>
      <c r="AF48" s="124">
        <v>0</v>
      </c>
      <c r="AG48" s="124">
        <v>0</v>
      </c>
      <c r="AH48" s="124">
        <v>0</v>
      </c>
      <c r="AI48" s="124">
        <v>239.37700000000001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239.37700000000001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-239.37700000000001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2393.77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2393.77</v>
      </c>
      <c r="DF48" s="123">
        <f t="shared" si="31"/>
        <v>274.37700000000001</v>
      </c>
      <c r="DG48" s="123">
        <f t="shared" si="32"/>
        <v>-35</v>
      </c>
      <c r="DH48" s="123">
        <f t="shared" si="33"/>
        <v>0</v>
      </c>
      <c r="DI48" s="123">
        <f t="shared" si="34"/>
        <v>0</v>
      </c>
      <c r="DJ48" s="123">
        <f t="shared" si="35"/>
        <v>-239.37700000000001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-50</v>
      </c>
      <c r="D49" s="124">
        <v>0</v>
      </c>
      <c r="E49" s="124">
        <v>0</v>
      </c>
      <c r="F49" s="124">
        <v>-265.56799999999998</v>
      </c>
      <c r="G49" s="124">
        <v>-315.56799999999998</v>
      </c>
      <c r="H49" s="118"/>
      <c r="I49" s="33">
        <v>47</v>
      </c>
      <c r="J49" s="124">
        <v>50</v>
      </c>
      <c r="K49" s="124">
        <v>0</v>
      </c>
      <c r="L49" s="124">
        <v>0</v>
      </c>
      <c r="M49" s="124">
        <v>0</v>
      </c>
      <c r="N49" s="124">
        <v>50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265.56799999999998</v>
      </c>
      <c r="AF49" s="124">
        <v>0</v>
      </c>
      <c r="AG49" s="124">
        <v>0</v>
      </c>
      <c r="AH49" s="124">
        <v>0</v>
      </c>
      <c r="AI49" s="124">
        <v>265.56799999999998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265.56799999999998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-265.56799999999998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2655.68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2655.68</v>
      </c>
      <c r="DF49" s="123">
        <f t="shared" si="31"/>
        <v>315.56799999999998</v>
      </c>
      <c r="DG49" s="123">
        <f t="shared" si="32"/>
        <v>-50</v>
      </c>
      <c r="DH49" s="123">
        <f t="shared" si="33"/>
        <v>0</v>
      </c>
      <c r="DI49" s="123">
        <f t="shared" si="34"/>
        <v>0</v>
      </c>
      <c r="DJ49" s="123">
        <f t="shared" si="35"/>
        <v>-265.56799999999998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-55</v>
      </c>
      <c r="D50" s="124">
        <v>0</v>
      </c>
      <c r="E50" s="124">
        <v>0</v>
      </c>
      <c r="F50" s="124">
        <v>-251</v>
      </c>
      <c r="G50" s="124">
        <v>-306</v>
      </c>
      <c r="H50" s="118"/>
      <c r="I50" s="33">
        <v>48</v>
      </c>
      <c r="J50" s="124">
        <v>55</v>
      </c>
      <c r="K50" s="124">
        <v>0</v>
      </c>
      <c r="L50" s="124">
        <v>0</v>
      </c>
      <c r="M50" s="124">
        <v>0</v>
      </c>
      <c r="N50" s="124">
        <v>55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251</v>
      </c>
      <c r="AF50" s="124">
        <v>0</v>
      </c>
      <c r="AG50" s="124">
        <v>0</v>
      </c>
      <c r="AH50" s="124">
        <v>0</v>
      </c>
      <c r="AI50" s="124">
        <v>251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251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-251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2510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2510</v>
      </c>
      <c r="DF50" s="123">
        <f t="shared" si="31"/>
        <v>306</v>
      </c>
      <c r="DG50" s="123">
        <f t="shared" si="32"/>
        <v>-55</v>
      </c>
      <c r="DH50" s="123">
        <f t="shared" si="33"/>
        <v>0</v>
      </c>
      <c r="DI50" s="123">
        <f t="shared" si="34"/>
        <v>0</v>
      </c>
      <c r="DJ50" s="123">
        <f t="shared" si="35"/>
        <v>-251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-55</v>
      </c>
      <c r="D51" s="124">
        <v>0</v>
      </c>
      <c r="E51" s="124">
        <v>0</v>
      </c>
      <c r="F51" s="124">
        <v>-299.2</v>
      </c>
      <c r="G51" s="124">
        <v>-354.2</v>
      </c>
      <c r="H51" s="118"/>
      <c r="I51" s="33">
        <v>49</v>
      </c>
      <c r="J51" s="124">
        <v>55</v>
      </c>
      <c r="K51" s="124">
        <v>0</v>
      </c>
      <c r="L51" s="124">
        <v>0</v>
      </c>
      <c r="M51" s="124">
        <v>0</v>
      </c>
      <c r="N51" s="124">
        <v>55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299.2</v>
      </c>
      <c r="AF51" s="124">
        <v>0</v>
      </c>
      <c r="AG51" s="124">
        <v>0</v>
      </c>
      <c r="AH51" s="124">
        <v>0</v>
      </c>
      <c r="AI51" s="124">
        <v>299.2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299.2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-299.2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2992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2992</v>
      </c>
      <c r="DF51" s="123">
        <f t="shared" si="31"/>
        <v>354.2</v>
      </c>
      <c r="DG51" s="123">
        <f t="shared" si="32"/>
        <v>-55</v>
      </c>
      <c r="DH51" s="123">
        <f t="shared" si="33"/>
        <v>0</v>
      </c>
      <c r="DI51" s="123">
        <f t="shared" si="34"/>
        <v>0</v>
      </c>
      <c r="DJ51" s="123">
        <f t="shared" si="35"/>
        <v>-299.2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-65</v>
      </c>
      <c r="D52" s="124">
        <v>0</v>
      </c>
      <c r="E52" s="124">
        <v>0</v>
      </c>
      <c r="F52" s="124">
        <v>-291</v>
      </c>
      <c r="G52" s="124">
        <v>-356</v>
      </c>
      <c r="H52" s="118"/>
      <c r="I52" s="33">
        <v>50</v>
      </c>
      <c r="J52" s="124">
        <v>65</v>
      </c>
      <c r="K52" s="124">
        <v>0</v>
      </c>
      <c r="L52" s="124">
        <v>0</v>
      </c>
      <c r="M52" s="124">
        <v>0</v>
      </c>
      <c r="N52" s="124">
        <v>65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291</v>
      </c>
      <c r="AF52" s="124">
        <v>0</v>
      </c>
      <c r="AG52" s="124">
        <v>0</v>
      </c>
      <c r="AH52" s="124">
        <v>0</v>
      </c>
      <c r="AI52" s="124">
        <v>291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291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-291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2910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2910</v>
      </c>
      <c r="DF52" s="123">
        <f t="shared" si="31"/>
        <v>356</v>
      </c>
      <c r="DG52" s="123">
        <f t="shared" si="32"/>
        <v>-65</v>
      </c>
      <c r="DH52" s="123">
        <f t="shared" si="33"/>
        <v>0</v>
      </c>
      <c r="DI52" s="123">
        <f t="shared" si="34"/>
        <v>0</v>
      </c>
      <c r="DJ52" s="123">
        <f t="shared" si="35"/>
        <v>-291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-75</v>
      </c>
      <c r="D53" s="124">
        <v>0</v>
      </c>
      <c r="E53" s="124">
        <v>0</v>
      </c>
      <c r="F53" s="124">
        <v>-269</v>
      </c>
      <c r="G53" s="124">
        <v>-344</v>
      </c>
      <c r="H53" s="118"/>
      <c r="I53" s="33">
        <v>51</v>
      </c>
      <c r="J53" s="124">
        <v>75</v>
      </c>
      <c r="K53" s="124">
        <v>0</v>
      </c>
      <c r="L53" s="124">
        <v>0</v>
      </c>
      <c r="M53" s="124">
        <v>0</v>
      </c>
      <c r="N53" s="124">
        <v>75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269</v>
      </c>
      <c r="AF53" s="124">
        <v>0</v>
      </c>
      <c r="AG53" s="124">
        <v>0</v>
      </c>
      <c r="AH53" s="124">
        <v>0</v>
      </c>
      <c r="AI53" s="124">
        <v>269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75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-75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269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-269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750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750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2690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2690</v>
      </c>
      <c r="DF53" s="123">
        <f t="shared" si="31"/>
        <v>344</v>
      </c>
      <c r="DG53" s="123">
        <f t="shared" si="32"/>
        <v>-75</v>
      </c>
      <c r="DH53" s="123">
        <f t="shared" si="33"/>
        <v>0</v>
      </c>
      <c r="DI53" s="123">
        <f t="shared" si="34"/>
        <v>0</v>
      </c>
      <c r="DJ53" s="123">
        <f t="shared" si="35"/>
        <v>-269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-90</v>
      </c>
      <c r="D54" s="124">
        <v>0</v>
      </c>
      <c r="E54" s="124">
        <v>0</v>
      </c>
      <c r="F54" s="124">
        <v>-228</v>
      </c>
      <c r="G54" s="124">
        <v>-318</v>
      </c>
      <c r="H54" s="118"/>
      <c r="I54" s="33">
        <v>52</v>
      </c>
      <c r="J54" s="124">
        <v>90</v>
      </c>
      <c r="K54" s="124">
        <v>0</v>
      </c>
      <c r="L54" s="124">
        <v>0</v>
      </c>
      <c r="M54" s="124">
        <v>0</v>
      </c>
      <c r="N54" s="124">
        <v>90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228</v>
      </c>
      <c r="AF54" s="124">
        <v>0</v>
      </c>
      <c r="AG54" s="124">
        <v>0</v>
      </c>
      <c r="AH54" s="124">
        <v>0</v>
      </c>
      <c r="AI54" s="124">
        <v>228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90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-90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228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-228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900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900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2280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2280</v>
      </c>
      <c r="DF54" s="123">
        <f t="shared" si="31"/>
        <v>318</v>
      </c>
      <c r="DG54" s="123">
        <f t="shared" si="32"/>
        <v>-90</v>
      </c>
      <c r="DH54" s="123">
        <f t="shared" si="33"/>
        <v>0</v>
      </c>
      <c r="DI54" s="123">
        <f t="shared" si="34"/>
        <v>0</v>
      </c>
      <c r="DJ54" s="123">
        <f t="shared" si="35"/>
        <v>-228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-91</v>
      </c>
      <c r="D55" s="124">
        <v>0</v>
      </c>
      <c r="E55" s="124">
        <v>0</v>
      </c>
      <c r="F55" s="124">
        <v>-173</v>
      </c>
      <c r="G55" s="124">
        <v>-264</v>
      </c>
      <c r="H55" s="118"/>
      <c r="I55" s="33">
        <v>53</v>
      </c>
      <c r="J55" s="124">
        <v>91</v>
      </c>
      <c r="K55" s="124">
        <v>0</v>
      </c>
      <c r="L55" s="124">
        <v>0</v>
      </c>
      <c r="M55" s="124">
        <v>0</v>
      </c>
      <c r="N55" s="124">
        <v>91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173</v>
      </c>
      <c r="AF55" s="124">
        <v>0</v>
      </c>
      <c r="AG55" s="124">
        <v>0</v>
      </c>
      <c r="AH55" s="124">
        <v>0</v>
      </c>
      <c r="AI55" s="124">
        <v>173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91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-91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173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-173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910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910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1730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1730</v>
      </c>
      <c r="DF55" s="123">
        <f t="shared" si="31"/>
        <v>264</v>
      </c>
      <c r="DG55" s="123">
        <f t="shared" si="32"/>
        <v>-91</v>
      </c>
      <c r="DH55" s="123">
        <f t="shared" si="33"/>
        <v>0</v>
      </c>
      <c r="DI55" s="123">
        <f t="shared" si="34"/>
        <v>0</v>
      </c>
      <c r="DJ55" s="123">
        <f t="shared" si="35"/>
        <v>-173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-40</v>
      </c>
      <c r="D56" s="124">
        <v>0</v>
      </c>
      <c r="E56" s="124">
        <v>0</v>
      </c>
      <c r="F56" s="124">
        <v>-185</v>
      </c>
      <c r="G56" s="124">
        <v>-225</v>
      </c>
      <c r="H56" s="118"/>
      <c r="I56" s="33">
        <v>54</v>
      </c>
      <c r="J56" s="124">
        <v>40</v>
      </c>
      <c r="K56" s="124">
        <v>0</v>
      </c>
      <c r="L56" s="124">
        <v>0</v>
      </c>
      <c r="M56" s="124">
        <v>0</v>
      </c>
      <c r="N56" s="124">
        <v>40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185</v>
      </c>
      <c r="AF56" s="124">
        <v>0</v>
      </c>
      <c r="AG56" s="124">
        <v>0</v>
      </c>
      <c r="AH56" s="124">
        <v>0</v>
      </c>
      <c r="AI56" s="124">
        <v>185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185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-185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1850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1850</v>
      </c>
      <c r="DF56" s="123">
        <f t="shared" si="31"/>
        <v>225</v>
      </c>
      <c r="DG56" s="123">
        <f t="shared" si="32"/>
        <v>-40</v>
      </c>
      <c r="DH56" s="123">
        <f t="shared" si="33"/>
        <v>0</v>
      </c>
      <c r="DI56" s="123">
        <f t="shared" si="34"/>
        <v>0</v>
      </c>
      <c r="DJ56" s="123">
        <f t="shared" si="35"/>
        <v>-185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-86.789000000000001</v>
      </c>
      <c r="D57" s="124">
        <v>0</v>
      </c>
      <c r="E57" s="124">
        <v>0</v>
      </c>
      <c r="F57" s="124">
        <v>-118.211</v>
      </c>
      <c r="G57" s="124">
        <v>-205</v>
      </c>
      <c r="H57" s="118"/>
      <c r="I57" s="33">
        <v>55</v>
      </c>
      <c r="J57" s="124">
        <v>86.789000000000001</v>
      </c>
      <c r="K57" s="124">
        <v>0</v>
      </c>
      <c r="L57" s="124">
        <v>0</v>
      </c>
      <c r="M57" s="124">
        <v>0</v>
      </c>
      <c r="N57" s="124">
        <v>86.789000000000001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118.211</v>
      </c>
      <c r="AF57" s="124">
        <v>0</v>
      </c>
      <c r="AG57" s="124">
        <v>0</v>
      </c>
      <c r="AH57" s="124">
        <v>0</v>
      </c>
      <c r="AI57" s="124">
        <v>118.211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86.789000000000001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-86.789000000000001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118.211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-118.211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867.89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867.89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1182.1099999999999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1182.1099999999999</v>
      </c>
      <c r="DF57" s="123">
        <f t="shared" si="31"/>
        <v>205</v>
      </c>
      <c r="DG57" s="123">
        <f t="shared" si="32"/>
        <v>-86.789000000000001</v>
      </c>
      <c r="DH57" s="123">
        <f t="shared" si="33"/>
        <v>0</v>
      </c>
      <c r="DI57" s="123">
        <f t="shared" si="34"/>
        <v>0</v>
      </c>
      <c r="DJ57" s="123">
        <f t="shared" si="35"/>
        <v>-118.211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-79.168999999999997</v>
      </c>
      <c r="D58" s="124">
        <v>0</v>
      </c>
      <c r="E58" s="124">
        <v>0</v>
      </c>
      <c r="F58" s="124">
        <v>-107.831</v>
      </c>
      <c r="G58" s="124">
        <v>-187</v>
      </c>
      <c r="H58" s="118"/>
      <c r="I58" s="33">
        <v>56</v>
      </c>
      <c r="J58" s="124">
        <v>79.168999999999997</v>
      </c>
      <c r="K58" s="124">
        <v>0</v>
      </c>
      <c r="L58" s="124">
        <v>0</v>
      </c>
      <c r="M58" s="124">
        <v>0</v>
      </c>
      <c r="N58" s="124">
        <v>79.168999999999997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107.831</v>
      </c>
      <c r="AF58" s="124">
        <v>0</v>
      </c>
      <c r="AG58" s="124">
        <v>0</v>
      </c>
      <c r="AH58" s="124">
        <v>0</v>
      </c>
      <c r="AI58" s="124">
        <v>107.831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79.168999999999997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-79.168999999999997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107.831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-107.831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791.68999999999994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791.68999999999994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1078.31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1078.31</v>
      </c>
      <c r="DF58" s="123">
        <f t="shared" si="31"/>
        <v>187</v>
      </c>
      <c r="DG58" s="123">
        <f t="shared" si="32"/>
        <v>-79.168999999999997</v>
      </c>
      <c r="DH58" s="123">
        <f t="shared" si="33"/>
        <v>0</v>
      </c>
      <c r="DI58" s="123">
        <f t="shared" si="34"/>
        <v>0</v>
      </c>
      <c r="DJ58" s="123">
        <f t="shared" si="35"/>
        <v>-107.831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-69.855000000000004</v>
      </c>
      <c r="D59" s="124">
        <v>0</v>
      </c>
      <c r="E59" s="124">
        <v>0</v>
      </c>
      <c r="F59" s="124">
        <v>-95.144999999999996</v>
      </c>
      <c r="G59" s="124">
        <v>-165</v>
      </c>
      <c r="H59" s="118"/>
      <c r="I59" s="33">
        <v>57</v>
      </c>
      <c r="J59" s="124">
        <v>69.855000000000004</v>
      </c>
      <c r="K59" s="124">
        <v>0</v>
      </c>
      <c r="L59" s="124">
        <v>0</v>
      </c>
      <c r="M59" s="124">
        <v>0</v>
      </c>
      <c r="N59" s="124">
        <v>69.855000000000004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95.144999999999996</v>
      </c>
      <c r="AF59" s="124">
        <v>0</v>
      </c>
      <c r="AG59" s="124">
        <v>0</v>
      </c>
      <c r="AH59" s="124">
        <v>0</v>
      </c>
      <c r="AI59" s="124">
        <v>95.144999999999996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69.855000000000004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-69.855000000000004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95.144999999999996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-95.144999999999996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698.55000000000007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698.55000000000007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951.44999999999993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951.44999999999993</v>
      </c>
      <c r="DF59" s="123">
        <f t="shared" si="31"/>
        <v>165</v>
      </c>
      <c r="DG59" s="123">
        <f t="shared" si="32"/>
        <v>-69.855000000000004</v>
      </c>
      <c r="DH59" s="123">
        <f t="shared" si="33"/>
        <v>0</v>
      </c>
      <c r="DI59" s="123">
        <f t="shared" si="34"/>
        <v>0</v>
      </c>
      <c r="DJ59" s="123">
        <f t="shared" si="35"/>
        <v>-95.144999999999996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-60.540999999999997</v>
      </c>
      <c r="D60" s="124">
        <v>0</v>
      </c>
      <c r="E60" s="124">
        <v>0</v>
      </c>
      <c r="F60" s="124">
        <v>-82.459000000000003</v>
      </c>
      <c r="G60" s="124">
        <v>-143</v>
      </c>
      <c r="H60" s="118"/>
      <c r="I60" s="33">
        <v>58</v>
      </c>
      <c r="J60" s="124">
        <v>60.540999999999997</v>
      </c>
      <c r="K60" s="124">
        <v>0</v>
      </c>
      <c r="L60" s="124">
        <v>0</v>
      </c>
      <c r="M60" s="124">
        <v>0</v>
      </c>
      <c r="N60" s="124">
        <v>60.540999999999997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82.459000000000003</v>
      </c>
      <c r="AF60" s="124">
        <v>0</v>
      </c>
      <c r="AG60" s="124">
        <v>0</v>
      </c>
      <c r="AH60" s="124">
        <v>0</v>
      </c>
      <c r="AI60" s="124">
        <v>82.459000000000003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60.540999999999997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-60.540999999999997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82.459000000000003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-82.459000000000003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605.41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605.41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824.59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824.59</v>
      </c>
      <c r="DF60" s="123">
        <f t="shared" si="31"/>
        <v>143</v>
      </c>
      <c r="DG60" s="123">
        <f t="shared" si="32"/>
        <v>-60.540999999999997</v>
      </c>
      <c r="DH60" s="123">
        <f t="shared" si="33"/>
        <v>0</v>
      </c>
      <c r="DI60" s="123">
        <f t="shared" si="34"/>
        <v>0</v>
      </c>
      <c r="DJ60" s="123">
        <f t="shared" si="35"/>
        <v>-82.459000000000003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-51.65</v>
      </c>
      <c r="D61" s="124">
        <v>0</v>
      </c>
      <c r="E61" s="124">
        <v>0</v>
      </c>
      <c r="F61" s="124">
        <v>-70.349999999999994</v>
      </c>
      <c r="G61" s="124">
        <v>-122</v>
      </c>
      <c r="H61" s="118"/>
      <c r="I61" s="33">
        <v>59</v>
      </c>
      <c r="J61" s="124">
        <v>51.65</v>
      </c>
      <c r="K61" s="124">
        <v>0</v>
      </c>
      <c r="L61" s="124">
        <v>0</v>
      </c>
      <c r="M61" s="124">
        <v>0</v>
      </c>
      <c r="N61" s="124">
        <v>51.65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70.349999999999994</v>
      </c>
      <c r="AF61" s="124">
        <v>0</v>
      </c>
      <c r="AG61" s="124">
        <v>0</v>
      </c>
      <c r="AH61" s="124">
        <v>0</v>
      </c>
      <c r="AI61" s="124">
        <v>70.349999999999994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51.65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-51.65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70.349999999999994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-70.349999999999994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516.5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516.5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703.5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703.5</v>
      </c>
      <c r="DF61" s="123">
        <f t="shared" si="31"/>
        <v>122</v>
      </c>
      <c r="DG61" s="123">
        <f t="shared" si="32"/>
        <v>-51.65</v>
      </c>
      <c r="DH61" s="123">
        <f t="shared" si="33"/>
        <v>0</v>
      </c>
      <c r="DI61" s="123">
        <f t="shared" si="34"/>
        <v>0</v>
      </c>
      <c r="DJ61" s="123">
        <f t="shared" si="35"/>
        <v>-70.349999999999994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-56.731000000000002</v>
      </c>
      <c r="D62" s="124">
        <v>0</v>
      </c>
      <c r="E62" s="124">
        <v>0</v>
      </c>
      <c r="F62" s="124">
        <v>-77.269000000000005</v>
      </c>
      <c r="G62" s="124">
        <v>-134</v>
      </c>
      <c r="H62" s="118"/>
      <c r="I62" s="33">
        <v>60</v>
      </c>
      <c r="J62" s="124">
        <v>56.731000000000002</v>
      </c>
      <c r="K62" s="124">
        <v>0</v>
      </c>
      <c r="L62" s="124">
        <v>0</v>
      </c>
      <c r="M62" s="124">
        <v>0</v>
      </c>
      <c r="N62" s="124">
        <v>56.731000000000002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77.269000000000005</v>
      </c>
      <c r="AF62" s="124">
        <v>0</v>
      </c>
      <c r="AG62" s="124">
        <v>0</v>
      </c>
      <c r="AH62" s="124">
        <v>0</v>
      </c>
      <c r="AI62" s="124">
        <v>77.269000000000005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56.731000000000002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-56.731000000000002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77.269000000000005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-77.269000000000005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567.31000000000006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567.31000000000006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772.69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772.69</v>
      </c>
      <c r="DF62" s="123">
        <f t="shared" si="31"/>
        <v>134</v>
      </c>
      <c r="DG62" s="123">
        <f t="shared" si="32"/>
        <v>-56.731000000000002</v>
      </c>
      <c r="DH62" s="123">
        <f t="shared" si="33"/>
        <v>0</v>
      </c>
      <c r="DI62" s="123">
        <f t="shared" si="34"/>
        <v>0</v>
      </c>
      <c r="DJ62" s="123">
        <f t="shared" si="35"/>
        <v>-77.269000000000005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-57.154000000000003</v>
      </c>
      <c r="D63" s="124">
        <v>0</v>
      </c>
      <c r="E63" s="124">
        <v>0</v>
      </c>
      <c r="F63" s="124">
        <v>-77.846000000000004</v>
      </c>
      <c r="G63" s="124">
        <v>-135</v>
      </c>
      <c r="H63" s="118"/>
      <c r="I63" s="33">
        <v>61</v>
      </c>
      <c r="J63" s="124">
        <v>57.154000000000003</v>
      </c>
      <c r="K63" s="124">
        <v>0</v>
      </c>
      <c r="L63" s="124">
        <v>0</v>
      </c>
      <c r="M63" s="124">
        <v>0</v>
      </c>
      <c r="N63" s="124">
        <v>57.154000000000003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77.846000000000004</v>
      </c>
      <c r="AF63" s="124">
        <v>0</v>
      </c>
      <c r="AG63" s="124">
        <v>0</v>
      </c>
      <c r="AH63" s="124">
        <v>0</v>
      </c>
      <c r="AI63" s="124">
        <v>77.846000000000004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57.154000000000003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-57.154000000000003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77.846000000000004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-77.846000000000004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571.54000000000008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571.54000000000008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778.46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778.46</v>
      </c>
      <c r="DF63" s="123">
        <f t="shared" si="31"/>
        <v>135</v>
      </c>
      <c r="DG63" s="123">
        <f t="shared" si="32"/>
        <v>-57.154000000000003</v>
      </c>
      <c r="DH63" s="123">
        <f t="shared" si="33"/>
        <v>0</v>
      </c>
      <c r="DI63" s="123">
        <f t="shared" si="34"/>
        <v>0</v>
      </c>
      <c r="DJ63" s="123">
        <f t="shared" si="35"/>
        <v>-77.846000000000004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-63.927999999999997</v>
      </c>
      <c r="D64" s="124">
        <v>0</v>
      </c>
      <c r="E64" s="124">
        <v>0</v>
      </c>
      <c r="F64" s="124">
        <v>-87.072000000000003</v>
      </c>
      <c r="G64" s="124">
        <v>-151</v>
      </c>
      <c r="H64" s="118"/>
      <c r="I64" s="33">
        <v>62</v>
      </c>
      <c r="J64" s="124">
        <v>63.927999999999997</v>
      </c>
      <c r="K64" s="124">
        <v>0</v>
      </c>
      <c r="L64" s="124">
        <v>0</v>
      </c>
      <c r="M64" s="124">
        <v>0</v>
      </c>
      <c r="N64" s="124">
        <v>63.927999999999997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87.072000000000003</v>
      </c>
      <c r="AF64" s="124">
        <v>0</v>
      </c>
      <c r="AG64" s="124">
        <v>0</v>
      </c>
      <c r="AH64" s="124">
        <v>0</v>
      </c>
      <c r="AI64" s="124">
        <v>87.072000000000003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63.927999999999997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-63.927999999999997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87.072000000000003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-87.072000000000003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639.28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639.28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870.72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870.72</v>
      </c>
      <c r="DF64" s="123">
        <f t="shared" si="31"/>
        <v>151</v>
      </c>
      <c r="DG64" s="123">
        <f t="shared" si="32"/>
        <v>-63.927999999999997</v>
      </c>
      <c r="DH64" s="123">
        <f t="shared" si="33"/>
        <v>0</v>
      </c>
      <c r="DI64" s="123">
        <f t="shared" si="34"/>
        <v>0</v>
      </c>
      <c r="DJ64" s="123">
        <f t="shared" si="35"/>
        <v>-87.072000000000003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-72.394999999999996</v>
      </c>
      <c r="D65" s="124">
        <v>0</v>
      </c>
      <c r="E65" s="124">
        <v>0</v>
      </c>
      <c r="F65" s="124">
        <v>-98.605000000000004</v>
      </c>
      <c r="G65" s="124">
        <v>-171</v>
      </c>
      <c r="H65" s="118"/>
      <c r="I65" s="33">
        <v>63</v>
      </c>
      <c r="J65" s="124">
        <v>72.394999999999996</v>
      </c>
      <c r="K65" s="124">
        <v>0</v>
      </c>
      <c r="L65" s="124">
        <v>0</v>
      </c>
      <c r="M65" s="124">
        <v>0</v>
      </c>
      <c r="N65" s="124">
        <v>72.394999999999996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98.605000000000004</v>
      </c>
      <c r="AF65" s="124">
        <v>0</v>
      </c>
      <c r="AG65" s="124">
        <v>0</v>
      </c>
      <c r="AH65" s="124">
        <v>0</v>
      </c>
      <c r="AI65" s="124">
        <v>98.605000000000004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72.394999999999996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-72.394999999999996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98.605000000000004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-98.605000000000004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723.94999999999993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723.94999999999993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986.05000000000007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986.05000000000007</v>
      </c>
      <c r="DF65" s="123">
        <f t="shared" si="31"/>
        <v>171</v>
      </c>
      <c r="DG65" s="123">
        <f t="shared" si="32"/>
        <v>-72.394999999999996</v>
      </c>
      <c r="DH65" s="123">
        <f t="shared" si="33"/>
        <v>0</v>
      </c>
      <c r="DI65" s="123">
        <f t="shared" si="34"/>
        <v>0</v>
      </c>
      <c r="DJ65" s="123">
        <f t="shared" si="35"/>
        <v>-98.605000000000004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-79.591999999999999</v>
      </c>
      <c r="D66" s="124">
        <v>0</v>
      </c>
      <c r="E66" s="124">
        <v>0</v>
      </c>
      <c r="F66" s="124">
        <v>-108.408</v>
      </c>
      <c r="G66" s="124">
        <v>-188</v>
      </c>
      <c r="H66" s="118"/>
      <c r="I66" s="33">
        <v>64</v>
      </c>
      <c r="J66" s="124">
        <v>79.591999999999999</v>
      </c>
      <c r="K66" s="124">
        <v>0</v>
      </c>
      <c r="L66" s="124">
        <v>0</v>
      </c>
      <c r="M66" s="124">
        <v>0</v>
      </c>
      <c r="N66" s="124">
        <v>79.591999999999999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108.408</v>
      </c>
      <c r="AF66" s="124">
        <v>0</v>
      </c>
      <c r="AG66" s="124">
        <v>0</v>
      </c>
      <c r="AH66" s="124">
        <v>0</v>
      </c>
      <c r="AI66" s="124">
        <v>108.408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79.591999999999999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-79.591999999999999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108.408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-108.408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795.92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795.92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1084.08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1084.08</v>
      </c>
      <c r="DF66" s="123">
        <f t="shared" si="31"/>
        <v>188</v>
      </c>
      <c r="DG66" s="123">
        <f t="shared" si="32"/>
        <v>-79.591999999999999</v>
      </c>
      <c r="DH66" s="123">
        <f t="shared" si="33"/>
        <v>0</v>
      </c>
      <c r="DI66" s="123">
        <f t="shared" si="34"/>
        <v>0</v>
      </c>
      <c r="DJ66" s="123">
        <f t="shared" si="35"/>
        <v>-108.408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-43.183</v>
      </c>
      <c r="D67" s="124">
        <v>0</v>
      </c>
      <c r="E67" s="124">
        <v>0</v>
      </c>
      <c r="F67" s="124">
        <v>-58.817</v>
      </c>
      <c r="G67" s="124">
        <v>-102</v>
      </c>
      <c r="H67" s="118"/>
      <c r="I67" s="33">
        <v>65</v>
      </c>
      <c r="J67" s="124">
        <v>43.183</v>
      </c>
      <c r="K67" s="124">
        <v>0</v>
      </c>
      <c r="L67" s="124">
        <v>0</v>
      </c>
      <c r="M67" s="124">
        <v>0</v>
      </c>
      <c r="N67" s="124">
        <v>43.183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58.817</v>
      </c>
      <c r="AF67" s="124">
        <v>0</v>
      </c>
      <c r="AG67" s="124">
        <v>0</v>
      </c>
      <c r="AH67" s="124">
        <v>0</v>
      </c>
      <c r="AI67" s="124">
        <v>58.817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43.183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-43.183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58.817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-58.817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431.83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431.83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588.16999999999996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588.16999999999996</v>
      </c>
      <c r="DF67" s="123">
        <f t="shared" si="31"/>
        <v>102</v>
      </c>
      <c r="DG67" s="123">
        <f t="shared" si="32"/>
        <v>-43.183</v>
      </c>
      <c r="DH67" s="123">
        <f t="shared" si="33"/>
        <v>0</v>
      </c>
      <c r="DI67" s="123">
        <f t="shared" si="34"/>
        <v>0</v>
      </c>
      <c r="DJ67" s="123">
        <f t="shared" si="35"/>
        <v>-58.817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-20</v>
      </c>
      <c r="D68" s="124">
        <v>0</v>
      </c>
      <c r="E68" s="124">
        <v>0</v>
      </c>
      <c r="F68" s="124">
        <v>-98</v>
      </c>
      <c r="G68" s="124">
        <v>-118</v>
      </c>
      <c r="H68" s="118"/>
      <c r="I68" s="33">
        <v>66</v>
      </c>
      <c r="J68" s="124">
        <v>20</v>
      </c>
      <c r="K68" s="124">
        <v>0</v>
      </c>
      <c r="L68" s="124">
        <v>0</v>
      </c>
      <c r="M68" s="124">
        <v>0</v>
      </c>
      <c r="N68" s="124">
        <v>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98</v>
      </c>
      <c r="AF68" s="124">
        <v>0</v>
      </c>
      <c r="AG68" s="124">
        <v>0</v>
      </c>
      <c r="AH68" s="124">
        <v>0</v>
      </c>
      <c r="AI68" s="124">
        <v>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980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980</v>
      </c>
      <c r="DF68" s="123">
        <f t="shared" ref="DF68:DF99" si="59">AR68+AU68+BB68+BI68+BP68</f>
        <v>118</v>
      </c>
      <c r="DG68" s="123">
        <f t="shared" ref="DG68:DG99" si="60">AY68+AN68+BC68+BJ68+BQ68</f>
        <v>-20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-60.118000000000002</v>
      </c>
      <c r="D69" s="124">
        <v>0</v>
      </c>
      <c r="E69" s="124">
        <v>0</v>
      </c>
      <c r="F69" s="124">
        <v>-81.882000000000005</v>
      </c>
      <c r="G69" s="124">
        <v>-142</v>
      </c>
      <c r="H69" s="118"/>
      <c r="I69" s="33">
        <v>67</v>
      </c>
      <c r="J69" s="124">
        <v>60.118000000000002</v>
      </c>
      <c r="K69" s="124">
        <v>0</v>
      </c>
      <c r="L69" s="124">
        <v>0</v>
      </c>
      <c r="M69" s="124">
        <v>0</v>
      </c>
      <c r="N69" s="124">
        <v>60.118000000000002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81.882000000000005</v>
      </c>
      <c r="AF69" s="124">
        <v>0</v>
      </c>
      <c r="AG69" s="124">
        <v>0</v>
      </c>
      <c r="AH69" s="124">
        <v>0</v>
      </c>
      <c r="AI69" s="124">
        <v>81.882000000000005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60.118000000000002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-60.118000000000002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81.882000000000005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-81.882000000000005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601.18000000000006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601.18000000000006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818.82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818.82</v>
      </c>
      <c r="DF69" s="123">
        <f t="shared" si="59"/>
        <v>142</v>
      </c>
      <c r="DG69" s="123">
        <f t="shared" si="60"/>
        <v>-60.118000000000002</v>
      </c>
      <c r="DH69" s="123">
        <f t="shared" si="61"/>
        <v>0</v>
      </c>
      <c r="DI69" s="123">
        <f t="shared" si="62"/>
        <v>0</v>
      </c>
      <c r="DJ69" s="123">
        <f t="shared" si="63"/>
        <v>-81.882000000000005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-66.891000000000005</v>
      </c>
      <c r="D70" s="124">
        <v>0</v>
      </c>
      <c r="E70" s="124">
        <v>0</v>
      </c>
      <c r="F70" s="124">
        <v>-91.108999999999995</v>
      </c>
      <c r="G70" s="124">
        <v>-158</v>
      </c>
      <c r="H70" s="118"/>
      <c r="I70" s="33">
        <v>68</v>
      </c>
      <c r="J70" s="124">
        <v>66.891000000000005</v>
      </c>
      <c r="K70" s="124">
        <v>0</v>
      </c>
      <c r="L70" s="124">
        <v>0</v>
      </c>
      <c r="M70" s="124">
        <v>0</v>
      </c>
      <c r="N70" s="124">
        <v>66.891000000000005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91.108999999999995</v>
      </c>
      <c r="AF70" s="124">
        <v>0</v>
      </c>
      <c r="AG70" s="124">
        <v>0</v>
      </c>
      <c r="AH70" s="124">
        <v>0</v>
      </c>
      <c r="AI70" s="124">
        <v>91.108999999999995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66.891000000000005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-66.891000000000005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91.108999999999995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-91.108999999999995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668.91000000000008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668.91000000000008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911.08999999999992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911.08999999999992</v>
      </c>
      <c r="DF70" s="123">
        <f t="shared" si="59"/>
        <v>158</v>
      </c>
      <c r="DG70" s="123">
        <f t="shared" si="60"/>
        <v>-66.891000000000005</v>
      </c>
      <c r="DH70" s="123">
        <f t="shared" si="61"/>
        <v>0</v>
      </c>
      <c r="DI70" s="123">
        <f t="shared" si="62"/>
        <v>0</v>
      </c>
      <c r="DJ70" s="123">
        <f t="shared" si="63"/>
        <v>-91.108999999999995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-74.935000000000002</v>
      </c>
      <c r="D71" s="124">
        <v>0</v>
      </c>
      <c r="E71" s="124">
        <v>0</v>
      </c>
      <c r="F71" s="124">
        <v>-102.065</v>
      </c>
      <c r="G71" s="124">
        <v>-177</v>
      </c>
      <c r="H71" s="118"/>
      <c r="I71" s="33">
        <v>69</v>
      </c>
      <c r="J71" s="124">
        <v>74.935000000000002</v>
      </c>
      <c r="K71" s="124">
        <v>0</v>
      </c>
      <c r="L71" s="124">
        <v>0</v>
      </c>
      <c r="M71" s="124">
        <v>0</v>
      </c>
      <c r="N71" s="124">
        <v>74.935000000000002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102.065</v>
      </c>
      <c r="AF71" s="124">
        <v>0</v>
      </c>
      <c r="AG71" s="124">
        <v>0</v>
      </c>
      <c r="AH71" s="124">
        <v>0</v>
      </c>
      <c r="AI71" s="124">
        <v>102.065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74.935000000000002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-74.935000000000002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102.065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-102.065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749.35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749.35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1020.65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1020.65</v>
      </c>
      <c r="DF71" s="123">
        <f t="shared" si="59"/>
        <v>177</v>
      </c>
      <c r="DG71" s="123">
        <f t="shared" si="60"/>
        <v>-74.935000000000002</v>
      </c>
      <c r="DH71" s="123">
        <f t="shared" si="61"/>
        <v>0</v>
      </c>
      <c r="DI71" s="123">
        <f t="shared" si="62"/>
        <v>0</v>
      </c>
      <c r="DJ71" s="123">
        <f t="shared" si="63"/>
        <v>-102.065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-85.942999999999998</v>
      </c>
      <c r="D72" s="124">
        <v>0</v>
      </c>
      <c r="E72" s="124">
        <v>0</v>
      </c>
      <c r="F72" s="124">
        <v>-117.057</v>
      </c>
      <c r="G72" s="124">
        <v>-203</v>
      </c>
      <c r="H72" s="118"/>
      <c r="I72" s="33">
        <v>70</v>
      </c>
      <c r="J72" s="124">
        <v>85.942999999999998</v>
      </c>
      <c r="K72" s="124">
        <v>0</v>
      </c>
      <c r="L72" s="124">
        <v>0</v>
      </c>
      <c r="M72" s="124">
        <v>0</v>
      </c>
      <c r="N72" s="124">
        <v>85.942999999999998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117.057</v>
      </c>
      <c r="AF72" s="124">
        <v>0</v>
      </c>
      <c r="AG72" s="124">
        <v>0</v>
      </c>
      <c r="AH72" s="124">
        <v>0</v>
      </c>
      <c r="AI72" s="124">
        <v>117.057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85.942999999999998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-85.942999999999998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117.057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-117.057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859.43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859.43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1170.57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1170.57</v>
      </c>
      <c r="DF72" s="123">
        <f t="shared" si="59"/>
        <v>203</v>
      </c>
      <c r="DG72" s="123">
        <f t="shared" si="60"/>
        <v>-85.942999999999998</v>
      </c>
      <c r="DH72" s="123">
        <f t="shared" si="61"/>
        <v>0</v>
      </c>
      <c r="DI72" s="123">
        <f t="shared" si="62"/>
        <v>0</v>
      </c>
      <c r="DJ72" s="123">
        <f t="shared" si="63"/>
        <v>-117.057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-82.132000000000005</v>
      </c>
      <c r="D73" s="124">
        <v>0</v>
      </c>
      <c r="E73" s="124">
        <v>0</v>
      </c>
      <c r="F73" s="124">
        <v>-111.86799999999999</v>
      </c>
      <c r="G73" s="124">
        <v>-194</v>
      </c>
      <c r="H73" s="118"/>
      <c r="I73" s="33">
        <v>71</v>
      </c>
      <c r="J73" s="124">
        <v>82.132000000000005</v>
      </c>
      <c r="K73" s="124">
        <v>0</v>
      </c>
      <c r="L73" s="124">
        <v>0</v>
      </c>
      <c r="M73" s="124">
        <v>0</v>
      </c>
      <c r="N73" s="124">
        <v>82.132000000000005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111.86799999999999</v>
      </c>
      <c r="AF73" s="124">
        <v>0</v>
      </c>
      <c r="AG73" s="124">
        <v>0</v>
      </c>
      <c r="AH73" s="124">
        <v>0</v>
      </c>
      <c r="AI73" s="124">
        <v>111.86799999999999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82.132000000000005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-82.132000000000005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111.86799999999999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-111.86799999999999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821.32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821.32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1118.6799999999998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1118.6799999999998</v>
      </c>
      <c r="DF73" s="123">
        <f t="shared" si="59"/>
        <v>194</v>
      </c>
      <c r="DG73" s="123">
        <f t="shared" si="60"/>
        <v>-82.132000000000005</v>
      </c>
      <c r="DH73" s="123">
        <f t="shared" si="61"/>
        <v>0</v>
      </c>
      <c r="DI73" s="123">
        <f t="shared" si="62"/>
        <v>0</v>
      </c>
      <c r="DJ73" s="123">
        <f t="shared" si="63"/>
        <v>-111.86799999999999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-92.715999999999994</v>
      </c>
      <c r="D74" s="124">
        <v>0</v>
      </c>
      <c r="E74" s="124">
        <v>0</v>
      </c>
      <c r="F74" s="124">
        <v>-126.28400000000001</v>
      </c>
      <c r="G74" s="124">
        <v>-219</v>
      </c>
      <c r="H74" s="118"/>
      <c r="I74" s="33">
        <v>72</v>
      </c>
      <c r="J74" s="124">
        <v>92.715999999999994</v>
      </c>
      <c r="K74" s="124">
        <v>0</v>
      </c>
      <c r="L74" s="124">
        <v>0</v>
      </c>
      <c r="M74" s="124">
        <v>0</v>
      </c>
      <c r="N74" s="124">
        <v>92.715999999999994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126.28400000000001</v>
      </c>
      <c r="AF74" s="124">
        <v>0</v>
      </c>
      <c r="AG74" s="124">
        <v>0</v>
      </c>
      <c r="AH74" s="124">
        <v>0</v>
      </c>
      <c r="AI74" s="124">
        <v>126.28400000000001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92.715999999999994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-92.715999999999994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126.28400000000001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-126.28400000000001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927.16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927.16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1262.8400000000001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1262.8400000000001</v>
      </c>
      <c r="DF74" s="123">
        <f t="shared" si="59"/>
        <v>219</v>
      </c>
      <c r="DG74" s="123">
        <f t="shared" si="60"/>
        <v>-92.715999999999994</v>
      </c>
      <c r="DH74" s="123">
        <f t="shared" si="61"/>
        <v>0</v>
      </c>
      <c r="DI74" s="123">
        <f t="shared" si="62"/>
        <v>0</v>
      </c>
      <c r="DJ74" s="123">
        <f t="shared" si="63"/>
        <v>-126.28400000000001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-6.774</v>
      </c>
      <c r="D81" s="124">
        <v>0</v>
      </c>
      <c r="E81" s="124">
        <v>0</v>
      </c>
      <c r="F81" s="124">
        <v>-9.2260000000000009</v>
      </c>
      <c r="G81" s="124">
        <v>-16</v>
      </c>
      <c r="H81" s="118"/>
      <c r="I81" s="33">
        <v>79</v>
      </c>
      <c r="J81" s="124">
        <v>6.774</v>
      </c>
      <c r="K81" s="124">
        <v>0</v>
      </c>
      <c r="L81" s="124">
        <v>0</v>
      </c>
      <c r="M81" s="124">
        <v>0</v>
      </c>
      <c r="N81" s="124">
        <v>6.774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9.2260000000000009</v>
      </c>
      <c r="AF81" s="124">
        <v>0</v>
      </c>
      <c r="AG81" s="124">
        <v>0</v>
      </c>
      <c r="AH81" s="124">
        <v>0</v>
      </c>
      <c r="AI81" s="124">
        <v>9.2260000000000009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6.774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-6.774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9.2260000000000009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-9.2260000000000009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67.739999999999995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67.739999999999995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92.26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92.26</v>
      </c>
      <c r="DF81" s="123">
        <f t="shared" si="59"/>
        <v>16</v>
      </c>
      <c r="DG81" s="123">
        <f t="shared" si="60"/>
        <v>-6.774</v>
      </c>
      <c r="DH81" s="123">
        <f t="shared" si="61"/>
        <v>0</v>
      </c>
      <c r="DI81" s="123">
        <f t="shared" si="62"/>
        <v>0</v>
      </c>
      <c r="DJ81" s="123">
        <f t="shared" si="63"/>
        <v>-9.2260000000000009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-10.584</v>
      </c>
      <c r="D82" s="124">
        <v>0</v>
      </c>
      <c r="E82" s="124">
        <v>0</v>
      </c>
      <c r="F82" s="124">
        <v>-14.416</v>
      </c>
      <c r="G82" s="124">
        <v>-25</v>
      </c>
      <c r="H82" s="118"/>
      <c r="I82" s="33">
        <v>80</v>
      </c>
      <c r="J82" s="124">
        <v>10.584</v>
      </c>
      <c r="K82" s="124">
        <v>0</v>
      </c>
      <c r="L82" s="124">
        <v>0</v>
      </c>
      <c r="M82" s="124">
        <v>0</v>
      </c>
      <c r="N82" s="124">
        <v>10.584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14.416</v>
      </c>
      <c r="AF82" s="124">
        <v>0</v>
      </c>
      <c r="AG82" s="124">
        <v>0</v>
      </c>
      <c r="AH82" s="124">
        <v>0</v>
      </c>
      <c r="AI82" s="124">
        <v>14.416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10.584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-10.584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14.416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-14.416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105.84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105.84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144.16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144.16</v>
      </c>
      <c r="DF82" s="123">
        <f t="shared" si="59"/>
        <v>25</v>
      </c>
      <c r="DG82" s="123">
        <f t="shared" si="60"/>
        <v>-10.584</v>
      </c>
      <c r="DH82" s="123">
        <f t="shared" si="61"/>
        <v>0</v>
      </c>
      <c r="DI82" s="123">
        <f t="shared" si="62"/>
        <v>0</v>
      </c>
      <c r="DJ82" s="123">
        <f t="shared" si="63"/>
        <v>-14.416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-20.321000000000002</v>
      </c>
      <c r="D83" s="124">
        <v>0</v>
      </c>
      <c r="E83" s="124">
        <v>0</v>
      </c>
      <c r="F83" s="124">
        <v>-27.678999999999998</v>
      </c>
      <c r="G83" s="124">
        <v>-48</v>
      </c>
      <c r="H83" s="118"/>
      <c r="I83" s="33">
        <v>81</v>
      </c>
      <c r="J83" s="124">
        <v>20.321000000000002</v>
      </c>
      <c r="K83" s="124">
        <v>0</v>
      </c>
      <c r="L83" s="124">
        <v>0</v>
      </c>
      <c r="M83" s="124">
        <v>0</v>
      </c>
      <c r="N83" s="124">
        <v>20.321000000000002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27.678999999999998</v>
      </c>
      <c r="AF83" s="124">
        <v>0</v>
      </c>
      <c r="AG83" s="124">
        <v>0</v>
      </c>
      <c r="AH83" s="124">
        <v>0</v>
      </c>
      <c r="AI83" s="124">
        <v>27.678999999999998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20.321000000000002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-20.321000000000002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27.678999999999998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-27.678999999999998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203.21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203.21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276.78999999999996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276.78999999999996</v>
      </c>
      <c r="DF83" s="123">
        <f t="shared" si="59"/>
        <v>48</v>
      </c>
      <c r="DG83" s="123">
        <f t="shared" si="60"/>
        <v>-20.321000000000002</v>
      </c>
      <c r="DH83" s="123">
        <f t="shared" si="61"/>
        <v>0</v>
      </c>
      <c r="DI83" s="123">
        <f t="shared" si="62"/>
        <v>0</v>
      </c>
      <c r="DJ83" s="123">
        <f t="shared" si="63"/>
        <v>-27.678999999999998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-27.942</v>
      </c>
      <c r="D84" s="124">
        <v>0</v>
      </c>
      <c r="E84" s="124">
        <v>0</v>
      </c>
      <c r="F84" s="124">
        <v>-38.058</v>
      </c>
      <c r="G84" s="124">
        <v>-66</v>
      </c>
      <c r="H84" s="118"/>
      <c r="I84" s="33">
        <v>82</v>
      </c>
      <c r="J84" s="124">
        <v>27.942</v>
      </c>
      <c r="K84" s="124">
        <v>0</v>
      </c>
      <c r="L84" s="124">
        <v>0</v>
      </c>
      <c r="M84" s="124">
        <v>0</v>
      </c>
      <c r="N84" s="124">
        <v>27.942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38.058</v>
      </c>
      <c r="AF84" s="124">
        <v>0</v>
      </c>
      <c r="AG84" s="124">
        <v>0</v>
      </c>
      <c r="AH84" s="124">
        <v>0</v>
      </c>
      <c r="AI84" s="124">
        <v>38.058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27.942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-27.942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38.058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-38.058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279.42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279.42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380.58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380.58</v>
      </c>
      <c r="DF84" s="123">
        <f t="shared" si="59"/>
        <v>66</v>
      </c>
      <c r="DG84" s="123">
        <f t="shared" si="60"/>
        <v>-27.942</v>
      </c>
      <c r="DH84" s="123">
        <f t="shared" si="61"/>
        <v>0</v>
      </c>
      <c r="DI84" s="123">
        <f t="shared" si="62"/>
        <v>0</v>
      </c>
      <c r="DJ84" s="123">
        <f t="shared" si="63"/>
        <v>-38.058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</v>
      </c>
      <c r="D85" s="124">
        <v>0</v>
      </c>
      <c r="E85" s="124">
        <v>0</v>
      </c>
      <c r="F85" s="124">
        <v>-45</v>
      </c>
      <c r="G85" s="124">
        <v>-65</v>
      </c>
      <c r="H85" s="118"/>
      <c r="I85" s="33">
        <v>83</v>
      </c>
      <c r="J85" s="124">
        <v>20</v>
      </c>
      <c r="K85" s="124">
        <v>0</v>
      </c>
      <c r="L85" s="124">
        <v>0</v>
      </c>
      <c r="M85" s="124">
        <v>0</v>
      </c>
      <c r="N85" s="124">
        <v>20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45</v>
      </c>
      <c r="AF85" s="124">
        <v>0</v>
      </c>
      <c r="AG85" s="124">
        <v>0</v>
      </c>
      <c r="AH85" s="124">
        <v>0</v>
      </c>
      <c r="AI85" s="124">
        <v>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450</v>
      </c>
      <c r="DF85" s="123">
        <f t="shared" si="59"/>
        <v>65</v>
      </c>
      <c r="DG85" s="123">
        <f t="shared" si="60"/>
        <v>-20</v>
      </c>
      <c r="DH85" s="123">
        <f t="shared" si="61"/>
        <v>0</v>
      </c>
      <c r="DI85" s="123">
        <f t="shared" si="62"/>
        <v>0</v>
      </c>
      <c r="DJ85" s="123">
        <f t="shared" si="63"/>
        <v>-45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-36</v>
      </c>
      <c r="G86" s="124">
        <v>-61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36</v>
      </c>
      <c r="AF86" s="124">
        <v>0</v>
      </c>
      <c r="AG86" s="124">
        <v>0</v>
      </c>
      <c r="AH86" s="124">
        <v>0</v>
      </c>
      <c r="AI86" s="124">
        <v>36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360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360</v>
      </c>
      <c r="DF86" s="123">
        <f t="shared" si="59"/>
        <v>61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-36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-50</v>
      </c>
      <c r="D87" s="124">
        <v>0</v>
      </c>
      <c r="E87" s="124">
        <v>0</v>
      </c>
      <c r="F87" s="124">
        <v>-104</v>
      </c>
      <c r="G87" s="124">
        <v>-154</v>
      </c>
      <c r="H87" s="118"/>
      <c r="I87" s="33">
        <v>85</v>
      </c>
      <c r="J87" s="124">
        <v>50</v>
      </c>
      <c r="K87" s="124">
        <v>0</v>
      </c>
      <c r="L87" s="124">
        <v>0</v>
      </c>
      <c r="M87" s="124">
        <v>0</v>
      </c>
      <c r="N87" s="124">
        <v>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104</v>
      </c>
      <c r="AF87" s="124">
        <v>0</v>
      </c>
      <c r="AG87" s="124">
        <v>0</v>
      </c>
      <c r="AH87" s="124">
        <v>0</v>
      </c>
      <c r="AI87" s="124">
        <v>104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1040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1040</v>
      </c>
      <c r="DF87" s="123">
        <f t="shared" si="59"/>
        <v>154</v>
      </c>
      <c r="DG87" s="123">
        <f t="shared" si="60"/>
        <v>-50</v>
      </c>
      <c r="DH87" s="123">
        <f t="shared" si="61"/>
        <v>0</v>
      </c>
      <c r="DI87" s="123">
        <f t="shared" si="62"/>
        <v>0</v>
      </c>
      <c r="DJ87" s="123">
        <f t="shared" si="63"/>
        <v>-104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-55</v>
      </c>
      <c r="D88" s="124">
        <v>0</v>
      </c>
      <c r="E88" s="124">
        <v>0</v>
      </c>
      <c r="F88" s="124">
        <v>-86</v>
      </c>
      <c r="G88" s="124">
        <v>-141</v>
      </c>
      <c r="H88" s="118"/>
      <c r="I88" s="33">
        <v>86</v>
      </c>
      <c r="J88" s="124">
        <v>55</v>
      </c>
      <c r="K88" s="124">
        <v>0</v>
      </c>
      <c r="L88" s="124">
        <v>0</v>
      </c>
      <c r="M88" s="124">
        <v>0</v>
      </c>
      <c r="N88" s="124">
        <v>55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86</v>
      </c>
      <c r="AF88" s="124">
        <v>0</v>
      </c>
      <c r="AG88" s="124">
        <v>0</v>
      </c>
      <c r="AH88" s="124">
        <v>0</v>
      </c>
      <c r="AI88" s="124">
        <v>86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860</v>
      </c>
      <c r="DF88" s="123">
        <f t="shared" si="59"/>
        <v>141</v>
      </c>
      <c r="DG88" s="123">
        <f t="shared" si="60"/>
        <v>-55</v>
      </c>
      <c r="DH88" s="123">
        <f t="shared" si="61"/>
        <v>0</v>
      </c>
      <c r="DI88" s="123">
        <f t="shared" si="62"/>
        <v>0</v>
      </c>
      <c r="DJ88" s="123">
        <f t="shared" si="63"/>
        <v>-86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-127</v>
      </c>
      <c r="G89" s="124">
        <v>-127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127</v>
      </c>
      <c r="AF89" s="124">
        <v>0</v>
      </c>
      <c r="AG89" s="124">
        <v>0</v>
      </c>
      <c r="AH89" s="124">
        <v>0</v>
      </c>
      <c r="AI89" s="124">
        <v>127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1270</v>
      </c>
      <c r="DF89" s="123">
        <f t="shared" si="59"/>
        <v>127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-127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-90</v>
      </c>
      <c r="G90" s="124">
        <v>-90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90</v>
      </c>
      <c r="AF90" s="124">
        <v>0</v>
      </c>
      <c r="AG90" s="124">
        <v>0</v>
      </c>
      <c r="AH90" s="124">
        <v>0</v>
      </c>
      <c r="AI90" s="124">
        <v>90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-90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900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900</v>
      </c>
      <c r="DF90" s="123">
        <f t="shared" si="59"/>
        <v>90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-90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-71</v>
      </c>
      <c r="G91" s="124">
        <v>-71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71</v>
      </c>
      <c r="AF91" s="124">
        <v>0</v>
      </c>
      <c r="AG91" s="124">
        <v>0</v>
      </c>
      <c r="AH91" s="124">
        <v>0</v>
      </c>
      <c r="AI91" s="124">
        <v>71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710</v>
      </c>
      <c r="DF91" s="123">
        <f t="shared" si="59"/>
        <v>71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-71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-31</v>
      </c>
      <c r="G92" s="124">
        <v>-31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31</v>
      </c>
      <c r="AF92" s="124">
        <v>0</v>
      </c>
      <c r="AG92" s="124">
        <v>0</v>
      </c>
      <c r="AH92" s="124">
        <v>0</v>
      </c>
      <c r="AI92" s="124">
        <v>31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310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310</v>
      </c>
      <c r="DF92" s="123">
        <f t="shared" si="59"/>
        <v>31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-31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0.64114674999999999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-0.64114674999999999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1.8169412500000002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-1.8169412500000002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0.64114674999999999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0.64114674999999999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1.81694125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1.81694125</v>
      </c>
      <c r="DE99" s="128"/>
      <c r="DF99" s="123">
        <f t="shared" si="59"/>
        <v>2.4580880000000001</v>
      </c>
      <c r="DG99" s="123">
        <f t="shared" si="60"/>
        <v>-0.64114674999999999</v>
      </c>
      <c r="DH99" s="123">
        <f t="shared" si="61"/>
        <v>0</v>
      </c>
      <c r="DI99" s="123">
        <f t="shared" si="62"/>
        <v>0</v>
      </c>
      <c r="DJ99" s="123">
        <f t="shared" si="63"/>
        <v>-1.8169412500000002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44583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44583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</v>
      </c>
      <c r="N3" s="113">
        <v>0</v>
      </c>
      <c r="O3" s="95">
        <v>-139</v>
      </c>
      <c r="P3" s="95">
        <v>-61</v>
      </c>
      <c r="Q3" s="95">
        <v>0</v>
      </c>
      <c r="R3" s="95">
        <v>0</v>
      </c>
      <c r="S3" s="114">
        <v>0</v>
      </c>
      <c r="U3" s="115">
        <v>-200</v>
      </c>
      <c r="V3" s="116">
        <v>0.1</v>
      </c>
      <c r="W3">
        <v>0</v>
      </c>
      <c r="X3">
        <v>-139</v>
      </c>
      <c r="Y3">
        <v>0</v>
      </c>
      <c r="Z3">
        <v>0.1</v>
      </c>
      <c r="AA3">
        <v>-61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3.55</v>
      </c>
      <c r="N4" s="115">
        <v>0</v>
      </c>
      <c r="O4" s="88">
        <v>-164</v>
      </c>
      <c r="P4" s="88">
        <v>-82</v>
      </c>
      <c r="Q4" s="88">
        <v>0</v>
      </c>
      <c r="R4" s="88">
        <v>0</v>
      </c>
      <c r="S4" s="116">
        <v>0</v>
      </c>
      <c r="U4" s="115">
        <v>-246</v>
      </c>
      <c r="V4" s="116">
        <v>3.55</v>
      </c>
      <c r="W4">
        <v>0</v>
      </c>
      <c r="X4">
        <v>-164</v>
      </c>
      <c r="Y4">
        <v>0</v>
      </c>
      <c r="Z4">
        <v>3.55</v>
      </c>
      <c r="AA4">
        <v>-82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3.26</v>
      </c>
      <c r="N5" s="115">
        <v>0</v>
      </c>
      <c r="O5" s="88">
        <v>-179</v>
      </c>
      <c r="P5" s="88">
        <v>-98</v>
      </c>
      <c r="Q5" s="88">
        <v>0</v>
      </c>
      <c r="R5" s="88">
        <v>0</v>
      </c>
      <c r="S5" s="116">
        <v>0</v>
      </c>
      <c r="U5" s="115">
        <v>-277</v>
      </c>
      <c r="V5" s="116">
        <v>3.26</v>
      </c>
      <c r="W5">
        <v>0</v>
      </c>
      <c r="X5">
        <v>-179</v>
      </c>
      <c r="Y5">
        <v>0</v>
      </c>
      <c r="Z5">
        <v>3.26</v>
      </c>
      <c r="AA5">
        <v>-98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2.11</v>
      </c>
      <c r="N6" s="115">
        <v>0</v>
      </c>
      <c r="O6" s="88">
        <v>-199</v>
      </c>
      <c r="P6" s="88">
        <v>-119</v>
      </c>
      <c r="Q6" s="88">
        <v>0</v>
      </c>
      <c r="R6" s="88">
        <v>0</v>
      </c>
      <c r="S6" s="116">
        <v>0</v>
      </c>
      <c r="U6" s="115">
        <v>-318</v>
      </c>
      <c r="V6" s="116">
        <v>2.11</v>
      </c>
      <c r="W6">
        <v>0</v>
      </c>
      <c r="X6">
        <v>-199</v>
      </c>
      <c r="Y6">
        <v>0</v>
      </c>
      <c r="Z6">
        <v>2.11</v>
      </c>
      <c r="AA6">
        <v>-119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1.05</v>
      </c>
      <c r="N7" s="115">
        <v>0</v>
      </c>
      <c r="O7" s="88">
        <v>-209</v>
      </c>
      <c r="P7" s="88">
        <v>-135</v>
      </c>
      <c r="Q7" s="88">
        <v>0</v>
      </c>
      <c r="R7" s="88">
        <v>0</v>
      </c>
      <c r="S7" s="116">
        <v>0</v>
      </c>
      <c r="U7" s="115">
        <v>-344</v>
      </c>
      <c r="V7" s="116">
        <v>1.05</v>
      </c>
      <c r="W7">
        <v>0</v>
      </c>
      <c r="X7">
        <v>-209</v>
      </c>
      <c r="Y7">
        <v>0</v>
      </c>
      <c r="Z7">
        <v>1.05</v>
      </c>
      <c r="AA7">
        <v>-135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-224</v>
      </c>
      <c r="P8" s="88">
        <v>-149</v>
      </c>
      <c r="Q8" s="88">
        <v>0</v>
      </c>
      <c r="R8" s="88">
        <v>0</v>
      </c>
      <c r="S8" s="116">
        <v>0</v>
      </c>
      <c r="U8" s="115">
        <v>-373</v>
      </c>
      <c r="V8" s="116">
        <v>0</v>
      </c>
      <c r="W8">
        <v>0</v>
      </c>
      <c r="X8">
        <v>-224</v>
      </c>
      <c r="Y8">
        <v>0</v>
      </c>
      <c r="Z8">
        <v>0</v>
      </c>
      <c r="AA8">
        <v>-149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0.96</v>
      </c>
      <c r="N9" s="115">
        <v>0</v>
      </c>
      <c r="O9" s="88">
        <v>-234</v>
      </c>
      <c r="P9" s="88">
        <v>-160</v>
      </c>
      <c r="Q9" s="88">
        <v>0</v>
      </c>
      <c r="R9" s="88">
        <v>0</v>
      </c>
      <c r="S9" s="116">
        <v>0</v>
      </c>
      <c r="U9" s="115">
        <v>-394</v>
      </c>
      <c r="V9" s="116">
        <v>0.96</v>
      </c>
      <c r="W9">
        <v>0</v>
      </c>
      <c r="X9">
        <v>-234</v>
      </c>
      <c r="Y9">
        <v>0</v>
      </c>
      <c r="Z9">
        <v>0.96</v>
      </c>
      <c r="AA9">
        <v>-160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0</v>
      </c>
      <c r="O10" s="88">
        <v>-239</v>
      </c>
      <c r="P10" s="88">
        <v>-168</v>
      </c>
      <c r="Q10" s="88">
        <v>0</v>
      </c>
      <c r="R10" s="88">
        <v>0</v>
      </c>
      <c r="S10" s="116">
        <v>0</v>
      </c>
      <c r="U10" s="115">
        <v>-407</v>
      </c>
      <c r="V10" s="116">
        <v>0.19</v>
      </c>
      <c r="W10">
        <v>0</v>
      </c>
      <c r="X10">
        <v>-239</v>
      </c>
      <c r="Y10">
        <v>0</v>
      </c>
      <c r="Z10">
        <v>0.19</v>
      </c>
      <c r="AA10">
        <v>-168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0</v>
      </c>
      <c r="O11" s="88">
        <v>-254</v>
      </c>
      <c r="P11" s="88">
        <v>-178</v>
      </c>
      <c r="Q11" s="88">
        <v>0</v>
      </c>
      <c r="R11" s="88">
        <v>0</v>
      </c>
      <c r="S11" s="116">
        <v>0</v>
      </c>
      <c r="U11" s="115">
        <v>-432</v>
      </c>
      <c r="V11" s="116">
        <v>0.19</v>
      </c>
      <c r="W11">
        <v>0</v>
      </c>
      <c r="X11">
        <v>-254</v>
      </c>
      <c r="Y11">
        <v>0</v>
      </c>
      <c r="Z11">
        <v>0.19</v>
      </c>
      <c r="AA11">
        <v>-178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-212</v>
      </c>
      <c r="P12" s="88">
        <v>-186</v>
      </c>
      <c r="Q12" s="88">
        <v>0</v>
      </c>
      <c r="R12" s="88">
        <v>0</v>
      </c>
      <c r="S12" s="116">
        <v>0</v>
      </c>
      <c r="U12" s="115">
        <v>-398</v>
      </c>
      <c r="V12" s="116">
        <v>0.19</v>
      </c>
      <c r="W12">
        <v>0</v>
      </c>
      <c r="X12">
        <v>-212</v>
      </c>
      <c r="Y12">
        <v>0</v>
      </c>
      <c r="Z12">
        <v>0.19</v>
      </c>
      <c r="AA12">
        <v>-186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0</v>
      </c>
      <c r="O13" s="88">
        <v>-217</v>
      </c>
      <c r="P13" s="88">
        <v>-191</v>
      </c>
      <c r="Q13" s="88">
        <v>0</v>
      </c>
      <c r="R13" s="88">
        <v>0</v>
      </c>
      <c r="S13" s="116">
        <v>0</v>
      </c>
      <c r="U13" s="115">
        <v>-408</v>
      </c>
      <c r="V13" s="116">
        <v>0.1</v>
      </c>
      <c r="W13">
        <v>0</v>
      </c>
      <c r="X13">
        <v>-217</v>
      </c>
      <c r="Y13">
        <v>0</v>
      </c>
      <c r="Z13">
        <v>0.1</v>
      </c>
      <c r="AA13">
        <v>-191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0</v>
      </c>
      <c r="O14" s="88">
        <v>-222</v>
      </c>
      <c r="P14" s="88">
        <v>-199</v>
      </c>
      <c r="Q14" s="88">
        <v>0</v>
      </c>
      <c r="R14" s="88">
        <v>0</v>
      </c>
      <c r="S14" s="116">
        <v>0</v>
      </c>
      <c r="U14" s="115">
        <v>-421</v>
      </c>
      <c r="V14" s="116">
        <v>0.1</v>
      </c>
      <c r="W14">
        <v>0</v>
      </c>
      <c r="X14">
        <v>-222</v>
      </c>
      <c r="Y14">
        <v>0</v>
      </c>
      <c r="Z14">
        <v>0.1</v>
      </c>
      <c r="AA14">
        <v>-199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-232</v>
      </c>
      <c r="P15" s="88">
        <v>-204</v>
      </c>
      <c r="Q15" s="88">
        <v>0</v>
      </c>
      <c r="R15" s="88">
        <v>0</v>
      </c>
      <c r="S15" s="116">
        <v>0</v>
      </c>
      <c r="U15" s="115">
        <v>-436</v>
      </c>
      <c r="V15" s="116">
        <v>0</v>
      </c>
      <c r="W15">
        <v>0</v>
      </c>
      <c r="X15">
        <v>-232</v>
      </c>
      <c r="Y15">
        <v>0</v>
      </c>
      <c r="Z15">
        <v>0</v>
      </c>
      <c r="AA15">
        <v>-204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-237</v>
      </c>
      <c r="P16" s="88">
        <v>-209</v>
      </c>
      <c r="Q16" s="88">
        <v>0</v>
      </c>
      <c r="R16" s="88">
        <v>0</v>
      </c>
      <c r="S16" s="116">
        <v>0</v>
      </c>
      <c r="U16" s="115">
        <v>-446</v>
      </c>
      <c r="V16" s="116">
        <v>0.48</v>
      </c>
      <c r="W16">
        <v>0</v>
      </c>
      <c r="X16">
        <v>-237</v>
      </c>
      <c r="Y16">
        <v>0</v>
      </c>
      <c r="Z16">
        <v>0.48</v>
      </c>
      <c r="AA16">
        <v>-209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1.34</v>
      </c>
      <c r="N17" s="115">
        <v>0</v>
      </c>
      <c r="O17" s="88">
        <v>-237</v>
      </c>
      <c r="P17" s="88">
        <v>-213</v>
      </c>
      <c r="Q17" s="88">
        <v>0</v>
      </c>
      <c r="R17" s="88">
        <v>0</v>
      </c>
      <c r="S17" s="116">
        <v>0</v>
      </c>
      <c r="U17" s="115">
        <v>-450</v>
      </c>
      <c r="V17" s="116">
        <v>1.34</v>
      </c>
      <c r="W17">
        <v>0</v>
      </c>
      <c r="X17">
        <v>-237</v>
      </c>
      <c r="Y17">
        <v>0</v>
      </c>
      <c r="Z17">
        <v>1.34</v>
      </c>
      <c r="AA17">
        <v>-213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4.12</v>
      </c>
      <c r="N18" s="115">
        <v>0</v>
      </c>
      <c r="O18" s="88">
        <v>-237</v>
      </c>
      <c r="P18" s="88">
        <v>-212</v>
      </c>
      <c r="Q18" s="88">
        <v>0</v>
      </c>
      <c r="R18" s="88">
        <v>0</v>
      </c>
      <c r="S18" s="116">
        <v>0</v>
      </c>
      <c r="U18" s="115">
        <v>-449</v>
      </c>
      <c r="V18" s="116">
        <v>4.12</v>
      </c>
      <c r="W18">
        <v>0</v>
      </c>
      <c r="X18">
        <v>-237</v>
      </c>
      <c r="Y18">
        <v>0</v>
      </c>
      <c r="Z18">
        <v>4.12</v>
      </c>
      <c r="AA18">
        <v>-212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2.78</v>
      </c>
      <c r="N19" s="115">
        <v>0</v>
      </c>
      <c r="O19" s="88">
        <v>-237</v>
      </c>
      <c r="P19" s="88">
        <v>-208</v>
      </c>
      <c r="Q19" s="88">
        <v>0</v>
      </c>
      <c r="R19" s="88">
        <v>0</v>
      </c>
      <c r="S19" s="116">
        <v>0</v>
      </c>
      <c r="U19" s="115">
        <v>-445</v>
      </c>
      <c r="V19" s="116">
        <v>2.78</v>
      </c>
      <c r="W19">
        <v>0</v>
      </c>
      <c r="X19">
        <v>-237</v>
      </c>
      <c r="Y19">
        <v>0</v>
      </c>
      <c r="Z19">
        <v>2.78</v>
      </c>
      <c r="AA19">
        <v>-208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2.97</v>
      </c>
      <c r="N20" s="115">
        <v>0</v>
      </c>
      <c r="O20" s="88">
        <v>-248</v>
      </c>
      <c r="P20" s="88">
        <v>-201</v>
      </c>
      <c r="Q20" s="88">
        <v>0</v>
      </c>
      <c r="R20" s="88">
        <v>0</v>
      </c>
      <c r="S20" s="116">
        <v>0</v>
      </c>
      <c r="U20" s="115">
        <v>-449</v>
      </c>
      <c r="V20" s="116">
        <v>2.97</v>
      </c>
      <c r="W20">
        <v>0</v>
      </c>
      <c r="X20">
        <v>-248</v>
      </c>
      <c r="Y20">
        <v>0</v>
      </c>
      <c r="Z20">
        <v>2.97</v>
      </c>
      <c r="AA20">
        <v>-201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1.82</v>
      </c>
      <c r="N21" s="115">
        <v>0</v>
      </c>
      <c r="O21" s="88">
        <v>-274</v>
      </c>
      <c r="P21" s="88">
        <v>-194</v>
      </c>
      <c r="Q21" s="88">
        <v>0</v>
      </c>
      <c r="R21" s="88">
        <v>0</v>
      </c>
      <c r="S21" s="116">
        <v>0</v>
      </c>
      <c r="U21" s="115">
        <v>-468</v>
      </c>
      <c r="V21" s="116">
        <v>1.82</v>
      </c>
      <c r="W21">
        <v>0</v>
      </c>
      <c r="X21">
        <v>-274</v>
      </c>
      <c r="Y21">
        <v>0</v>
      </c>
      <c r="Z21">
        <v>1.82</v>
      </c>
      <c r="AA21">
        <v>-194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-264</v>
      </c>
      <c r="P22" s="88">
        <v>-185</v>
      </c>
      <c r="Q22" s="88">
        <v>0</v>
      </c>
      <c r="R22" s="88">
        <v>0</v>
      </c>
      <c r="S22" s="116">
        <v>0</v>
      </c>
      <c r="U22" s="115">
        <v>-449</v>
      </c>
      <c r="V22" s="116">
        <v>0</v>
      </c>
      <c r="W22">
        <v>0</v>
      </c>
      <c r="X22">
        <v>-264</v>
      </c>
      <c r="Y22">
        <v>0</v>
      </c>
      <c r="Z22">
        <v>0</v>
      </c>
      <c r="AA22">
        <v>-185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1.25</v>
      </c>
      <c r="N23" s="115">
        <v>0</v>
      </c>
      <c r="O23" s="88">
        <v>-264</v>
      </c>
      <c r="P23" s="88">
        <v>-183</v>
      </c>
      <c r="Q23" s="88">
        <v>0</v>
      </c>
      <c r="R23" s="88">
        <v>0</v>
      </c>
      <c r="S23" s="116">
        <v>0</v>
      </c>
      <c r="U23" s="115">
        <v>-447</v>
      </c>
      <c r="V23" s="116">
        <v>1.25</v>
      </c>
      <c r="W23">
        <v>0</v>
      </c>
      <c r="X23">
        <v>-264</v>
      </c>
      <c r="Y23">
        <v>0</v>
      </c>
      <c r="Z23">
        <v>1.25</v>
      </c>
      <c r="AA23">
        <v>-183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1.1499999999999999</v>
      </c>
      <c r="N24" s="115">
        <v>0</v>
      </c>
      <c r="O24" s="88">
        <v>-254</v>
      </c>
      <c r="P24" s="88">
        <v>-165</v>
      </c>
      <c r="Q24" s="88">
        <v>0</v>
      </c>
      <c r="R24" s="88">
        <v>0</v>
      </c>
      <c r="S24" s="116">
        <v>0</v>
      </c>
      <c r="U24" s="115">
        <v>-419</v>
      </c>
      <c r="V24" s="116">
        <v>1.1499999999999999</v>
      </c>
      <c r="W24">
        <v>0</v>
      </c>
      <c r="X24">
        <v>-254</v>
      </c>
      <c r="Y24">
        <v>0</v>
      </c>
      <c r="Z24">
        <v>1.1499999999999999</v>
      </c>
      <c r="AA24">
        <v>-165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3.64</v>
      </c>
      <c r="N25" s="115">
        <v>0</v>
      </c>
      <c r="O25" s="88">
        <v>-234</v>
      </c>
      <c r="P25" s="88">
        <v>-142</v>
      </c>
      <c r="Q25" s="88">
        <v>0</v>
      </c>
      <c r="R25" s="88">
        <v>0</v>
      </c>
      <c r="S25" s="116">
        <v>0</v>
      </c>
      <c r="U25" s="115">
        <v>-376</v>
      </c>
      <c r="V25" s="116">
        <v>3.64</v>
      </c>
      <c r="W25">
        <v>0</v>
      </c>
      <c r="X25">
        <v>-234</v>
      </c>
      <c r="Y25">
        <v>0</v>
      </c>
      <c r="Z25">
        <v>3.64</v>
      </c>
      <c r="AA25">
        <v>-142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1.53</v>
      </c>
      <c r="N26" s="115">
        <v>0</v>
      </c>
      <c r="O26" s="88">
        <v>-214</v>
      </c>
      <c r="P26" s="88">
        <v>-120</v>
      </c>
      <c r="Q26" s="88">
        <v>0</v>
      </c>
      <c r="R26" s="88">
        <v>0</v>
      </c>
      <c r="S26" s="116">
        <v>0</v>
      </c>
      <c r="U26" s="115">
        <v>-334</v>
      </c>
      <c r="V26" s="116">
        <v>1.53</v>
      </c>
      <c r="W26">
        <v>0</v>
      </c>
      <c r="X26">
        <v>-214</v>
      </c>
      <c r="Y26">
        <v>0</v>
      </c>
      <c r="Z26">
        <v>1.53</v>
      </c>
      <c r="AA26">
        <v>-120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0.67</v>
      </c>
      <c r="N27" s="115">
        <v>0</v>
      </c>
      <c r="O27" s="88">
        <v>-194</v>
      </c>
      <c r="P27" s="88">
        <v>-180</v>
      </c>
      <c r="Q27" s="88">
        <v>0</v>
      </c>
      <c r="R27" s="88">
        <v>0</v>
      </c>
      <c r="S27" s="116">
        <v>0</v>
      </c>
      <c r="U27" s="115">
        <v>-374</v>
      </c>
      <c r="V27" s="116">
        <v>0.67</v>
      </c>
      <c r="W27">
        <v>0</v>
      </c>
      <c r="X27">
        <v>-194</v>
      </c>
      <c r="Y27">
        <v>0</v>
      </c>
      <c r="Z27">
        <v>0.67</v>
      </c>
      <c r="AA27">
        <v>-180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5.18</v>
      </c>
      <c r="N28" s="115">
        <v>0</v>
      </c>
      <c r="O28" s="88">
        <v>-225</v>
      </c>
      <c r="P28" s="88">
        <v>-347</v>
      </c>
      <c r="Q28" s="88">
        <v>0</v>
      </c>
      <c r="R28" s="88">
        <v>0</v>
      </c>
      <c r="S28" s="116">
        <v>0</v>
      </c>
      <c r="U28" s="115">
        <v>-572</v>
      </c>
      <c r="V28" s="116">
        <v>5.18</v>
      </c>
      <c r="W28">
        <v>0</v>
      </c>
      <c r="X28">
        <v>-225</v>
      </c>
      <c r="Y28">
        <v>0</v>
      </c>
      <c r="Z28">
        <v>5.18</v>
      </c>
      <c r="AA28">
        <v>-347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</v>
      </c>
      <c r="N29" s="115">
        <v>0</v>
      </c>
      <c r="O29" s="88">
        <v>-215</v>
      </c>
      <c r="P29" s="88">
        <v>-310</v>
      </c>
      <c r="Q29" s="88">
        <v>0</v>
      </c>
      <c r="R29" s="88">
        <v>0</v>
      </c>
      <c r="S29" s="116">
        <v>0</v>
      </c>
      <c r="U29" s="115">
        <v>-525</v>
      </c>
      <c r="V29" s="116">
        <v>0.1</v>
      </c>
      <c r="W29">
        <v>0</v>
      </c>
      <c r="X29">
        <v>-215</v>
      </c>
      <c r="Y29">
        <v>0</v>
      </c>
      <c r="Z29">
        <v>0.1</v>
      </c>
      <c r="AA29">
        <v>-310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1.63</v>
      </c>
      <c r="N30" s="115">
        <v>0</v>
      </c>
      <c r="O30" s="88">
        <v>-145</v>
      </c>
      <c r="P30" s="88">
        <v>-287</v>
      </c>
      <c r="Q30" s="88">
        <v>0</v>
      </c>
      <c r="R30" s="88">
        <v>0</v>
      </c>
      <c r="S30" s="116">
        <v>0</v>
      </c>
      <c r="U30" s="115">
        <v>-432</v>
      </c>
      <c r="V30" s="116">
        <v>1.63</v>
      </c>
      <c r="W30">
        <v>0</v>
      </c>
      <c r="X30">
        <v>-145</v>
      </c>
      <c r="Y30">
        <v>0</v>
      </c>
      <c r="Z30">
        <v>1.63</v>
      </c>
      <c r="AA30">
        <v>-287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3.74</v>
      </c>
      <c r="N31" s="115">
        <v>0</v>
      </c>
      <c r="O31" s="88">
        <v>-175</v>
      </c>
      <c r="P31" s="88">
        <v>-291</v>
      </c>
      <c r="Q31" s="88">
        <v>0</v>
      </c>
      <c r="R31" s="88">
        <v>0</v>
      </c>
      <c r="S31" s="116">
        <v>0</v>
      </c>
      <c r="U31" s="115">
        <v>-466</v>
      </c>
      <c r="V31" s="116">
        <v>3.74</v>
      </c>
      <c r="W31">
        <v>0</v>
      </c>
      <c r="X31">
        <v>-175</v>
      </c>
      <c r="Y31">
        <v>0</v>
      </c>
      <c r="Z31">
        <v>3.74</v>
      </c>
      <c r="AA31">
        <v>-291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28.77</v>
      </c>
      <c r="L32" s="88">
        <v>0</v>
      </c>
      <c r="M32" s="116">
        <v>5.37</v>
      </c>
      <c r="N32" s="115">
        <v>0</v>
      </c>
      <c r="O32" s="88">
        <v>-235</v>
      </c>
      <c r="P32" s="88">
        <v>-490</v>
      </c>
      <c r="Q32" s="88">
        <v>0</v>
      </c>
      <c r="R32" s="88">
        <v>0</v>
      </c>
      <c r="S32" s="116">
        <v>0</v>
      </c>
      <c r="U32" s="115">
        <v>-725</v>
      </c>
      <c r="V32" s="116">
        <v>34.14</v>
      </c>
      <c r="W32">
        <v>0</v>
      </c>
      <c r="X32">
        <v>-235</v>
      </c>
      <c r="Y32">
        <v>28.77</v>
      </c>
      <c r="Z32">
        <v>5.37</v>
      </c>
      <c r="AA32">
        <v>-490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28.76</v>
      </c>
      <c r="L33" s="88">
        <v>0</v>
      </c>
      <c r="M33" s="116">
        <v>1.73</v>
      </c>
      <c r="N33" s="115">
        <v>0</v>
      </c>
      <c r="O33" s="88">
        <v>-195</v>
      </c>
      <c r="P33" s="88">
        <v>-431</v>
      </c>
      <c r="Q33" s="88">
        <v>0</v>
      </c>
      <c r="R33" s="88">
        <v>0</v>
      </c>
      <c r="S33" s="116">
        <v>0</v>
      </c>
      <c r="U33" s="115">
        <v>-626</v>
      </c>
      <c r="V33" s="116">
        <v>30.49</v>
      </c>
      <c r="W33">
        <v>0</v>
      </c>
      <c r="X33">
        <v>-195</v>
      </c>
      <c r="Y33">
        <v>28.76</v>
      </c>
      <c r="Z33">
        <v>1.73</v>
      </c>
      <c r="AA33">
        <v>-431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28.76</v>
      </c>
      <c r="L34" s="88">
        <v>0</v>
      </c>
      <c r="M34" s="116">
        <v>0.57999999999999996</v>
      </c>
      <c r="N34" s="115">
        <v>0</v>
      </c>
      <c r="O34" s="88">
        <v>-130</v>
      </c>
      <c r="P34" s="88">
        <v>-363</v>
      </c>
      <c r="Q34" s="88">
        <v>0</v>
      </c>
      <c r="R34" s="88">
        <v>0</v>
      </c>
      <c r="S34" s="116">
        <v>0</v>
      </c>
      <c r="U34" s="115">
        <v>-493</v>
      </c>
      <c r="V34" s="116">
        <v>29.34</v>
      </c>
      <c r="W34">
        <v>0</v>
      </c>
      <c r="X34">
        <v>-130</v>
      </c>
      <c r="Y34">
        <v>28.76</v>
      </c>
      <c r="Z34">
        <v>0.57999999999999996</v>
      </c>
      <c r="AA34">
        <v>-363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2.2999999999999998</v>
      </c>
      <c r="N35" s="115">
        <v>0</v>
      </c>
      <c r="O35" s="88">
        <v>-80</v>
      </c>
      <c r="P35" s="88">
        <v>-324</v>
      </c>
      <c r="Q35" s="88">
        <v>-10</v>
      </c>
      <c r="R35" s="88">
        <v>0</v>
      </c>
      <c r="S35" s="116">
        <v>0</v>
      </c>
      <c r="U35" s="115">
        <v>-414</v>
      </c>
      <c r="V35" s="116">
        <v>2.2999999999999998</v>
      </c>
      <c r="W35">
        <v>0</v>
      </c>
      <c r="X35">
        <v>-80</v>
      </c>
      <c r="Y35">
        <v>-10</v>
      </c>
      <c r="Z35">
        <v>2.2999999999999998</v>
      </c>
      <c r="AA35">
        <v>-324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0.28999999999999998</v>
      </c>
      <c r="N36" s="115">
        <v>0</v>
      </c>
      <c r="O36" s="88">
        <v>-45</v>
      </c>
      <c r="P36" s="88">
        <v>-271</v>
      </c>
      <c r="Q36" s="88">
        <v>-10</v>
      </c>
      <c r="R36" s="88">
        <v>0</v>
      </c>
      <c r="S36" s="116">
        <v>0</v>
      </c>
      <c r="U36" s="115">
        <v>-326</v>
      </c>
      <c r="V36" s="116">
        <v>0.28999999999999998</v>
      </c>
      <c r="W36">
        <v>0</v>
      </c>
      <c r="X36">
        <v>-45</v>
      </c>
      <c r="Y36">
        <v>-10</v>
      </c>
      <c r="Z36">
        <v>0.28999999999999998</v>
      </c>
      <c r="AA36">
        <v>-271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2.68</v>
      </c>
      <c r="N37" s="115">
        <v>0</v>
      </c>
      <c r="O37" s="88">
        <v>0</v>
      </c>
      <c r="P37" s="88">
        <v>-188</v>
      </c>
      <c r="Q37" s="88">
        <v>-10</v>
      </c>
      <c r="R37" s="88">
        <v>0</v>
      </c>
      <c r="S37" s="116">
        <v>0</v>
      </c>
      <c r="U37" s="115">
        <v>-198</v>
      </c>
      <c r="V37" s="116">
        <v>2.68</v>
      </c>
      <c r="W37">
        <v>0</v>
      </c>
      <c r="X37">
        <v>0</v>
      </c>
      <c r="Y37">
        <v>-10</v>
      </c>
      <c r="Z37">
        <v>2.68</v>
      </c>
      <c r="AA37">
        <v>-188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2.4900000000000002</v>
      </c>
      <c r="N38" s="115">
        <v>0</v>
      </c>
      <c r="O38" s="88">
        <v>0</v>
      </c>
      <c r="P38" s="88">
        <v>-150</v>
      </c>
      <c r="Q38" s="88">
        <v>-10</v>
      </c>
      <c r="R38" s="88">
        <v>0</v>
      </c>
      <c r="S38" s="116">
        <v>0</v>
      </c>
      <c r="U38" s="115">
        <v>-160</v>
      </c>
      <c r="V38" s="116">
        <v>2.4900000000000002</v>
      </c>
      <c r="W38">
        <v>0</v>
      </c>
      <c r="X38">
        <v>0</v>
      </c>
      <c r="Y38">
        <v>-10</v>
      </c>
      <c r="Z38">
        <v>2.4900000000000002</v>
      </c>
      <c r="AA38">
        <v>-150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5.18</v>
      </c>
      <c r="N39" s="115">
        <v>0</v>
      </c>
      <c r="O39" s="88">
        <v>0</v>
      </c>
      <c r="P39" s="88">
        <v>-68</v>
      </c>
      <c r="Q39" s="88">
        <v>-10</v>
      </c>
      <c r="R39" s="88">
        <v>0</v>
      </c>
      <c r="S39" s="116">
        <v>0</v>
      </c>
      <c r="U39" s="115">
        <v>-78</v>
      </c>
      <c r="V39" s="116">
        <v>5.18</v>
      </c>
      <c r="W39">
        <v>0</v>
      </c>
      <c r="X39">
        <v>0</v>
      </c>
      <c r="Y39">
        <v>-10</v>
      </c>
      <c r="Z39">
        <v>5.18</v>
      </c>
      <c r="AA39">
        <v>-68</v>
      </c>
    </row>
    <row r="40" spans="7:27">
      <c r="G40" t="s">
        <v>82</v>
      </c>
      <c r="H40" s="115">
        <v>14.38</v>
      </c>
      <c r="I40" s="88">
        <v>0</v>
      </c>
      <c r="J40" s="88">
        <v>0</v>
      </c>
      <c r="K40" s="88">
        <v>0</v>
      </c>
      <c r="L40" s="88">
        <v>0</v>
      </c>
      <c r="M40" s="116">
        <v>2.11</v>
      </c>
      <c r="N40" s="115">
        <v>0</v>
      </c>
      <c r="O40" s="88">
        <v>0</v>
      </c>
      <c r="P40" s="88">
        <v>0</v>
      </c>
      <c r="Q40" s="88">
        <v>-10</v>
      </c>
      <c r="R40" s="88">
        <v>0</v>
      </c>
      <c r="S40" s="116">
        <v>0</v>
      </c>
      <c r="U40" s="115">
        <v>-10</v>
      </c>
      <c r="V40" s="116">
        <v>16.489999999999998</v>
      </c>
      <c r="W40">
        <v>14.38</v>
      </c>
      <c r="X40">
        <v>0</v>
      </c>
      <c r="Y40">
        <v>-10</v>
      </c>
      <c r="Z40">
        <v>2.11</v>
      </c>
      <c r="AA40">
        <v>0</v>
      </c>
    </row>
    <row r="41" spans="7:27">
      <c r="G41" t="s">
        <v>83</v>
      </c>
      <c r="H41" s="115">
        <v>96.85</v>
      </c>
      <c r="I41" s="88">
        <v>0</v>
      </c>
      <c r="J41" s="88">
        <v>0</v>
      </c>
      <c r="K41" s="88">
        <v>0</v>
      </c>
      <c r="L41" s="88">
        <v>0</v>
      </c>
      <c r="M41" s="116">
        <v>2.0099999999999998</v>
      </c>
      <c r="N41" s="115">
        <v>0</v>
      </c>
      <c r="O41" s="88">
        <v>0</v>
      </c>
      <c r="P41" s="88">
        <v>0</v>
      </c>
      <c r="Q41" s="88">
        <v>-10</v>
      </c>
      <c r="R41" s="88">
        <v>0</v>
      </c>
      <c r="S41" s="116">
        <v>0</v>
      </c>
      <c r="U41" s="115">
        <v>-10</v>
      </c>
      <c r="V41" s="116">
        <v>98.86</v>
      </c>
      <c r="W41">
        <v>96.85</v>
      </c>
      <c r="X41">
        <v>0</v>
      </c>
      <c r="Y41">
        <v>-10</v>
      </c>
      <c r="Z41">
        <v>2.0099999999999998</v>
      </c>
      <c r="AA41">
        <v>0</v>
      </c>
    </row>
    <row r="42" spans="7:27">
      <c r="G42" t="s">
        <v>84</v>
      </c>
      <c r="H42" s="115">
        <v>132.33000000000001</v>
      </c>
      <c r="I42" s="88">
        <v>0</v>
      </c>
      <c r="J42" s="88">
        <v>0</v>
      </c>
      <c r="K42" s="88">
        <v>0</v>
      </c>
      <c r="L42" s="88">
        <v>0</v>
      </c>
      <c r="M42" s="116">
        <v>2.2999999999999998</v>
      </c>
      <c r="N42" s="115">
        <v>0</v>
      </c>
      <c r="O42" s="88">
        <v>0</v>
      </c>
      <c r="P42" s="88">
        <v>0</v>
      </c>
      <c r="Q42" s="88">
        <v>-10</v>
      </c>
      <c r="R42" s="88">
        <v>0</v>
      </c>
      <c r="S42" s="116">
        <v>0</v>
      </c>
      <c r="U42" s="115">
        <v>-10</v>
      </c>
      <c r="V42" s="116">
        <v>134.63</v>
      </c>
      <c r="W42">
        <v>132.33000000000001</v>
      </c>
      <c r="X42">
        <v>0</v>
      </c>
      <c r="Y42">
        <v>-10</v>
      </c>
      <c r="Z42">
        <v>2.2999999999999998</v>
      </c>
      <c r="AA42">
        <v>0</v>
      </c>
    </row>
    <row r="43" spans="7:27">
      <c r="G43" t="s">
        <v>85</v>
      </c>
      <c r="H43" s="115">
        <v>163.97</v>
      </c>
      <c r="I43" s="88">
        <v>0</v>
      </c>
      <c r="J43" s="88">
        <v>0</v>
      </c>
      <c r="K43" s="88">
        <v>0</v>
      </c>
      <c r="L43" s="88">
        <v>0</v>
      </c>
      <c r="M43" s="116">
        <v>0.19</v>
      </c>
      <c r="N43" s="115">
        <v>0</v>
      </c>
      <c r="O43" s="88">
        <v>0</v>
      </c>
      <c r="P43" s="88">
        <v>0</v>
      </c>
      <c r="Q43" s="88">
        <v>-10</v>
      </c>
      <c r="R43" s="88">
        <v>0</v>
      </c>
      <c r="S43" s="116">
        <v>0</v>
      </c>
      <c r="U43" s="115">
        <v>-10</v>
      </c>
      <c r="V43" s="116">
        <v>164.16</v>
      </c>
      <c r="W43">
        <v>163.97</v>
      </c>
      <c r="X43">
        <v>0</v>
      </c>
      <c r="Y43">
        <v>-10</v>
      </c>
      <c r="Z43">
        <v>0.19</v>
      </c>
      <c r="AA43">
        <v>0</v>
      </c>
    </row>
    <row r="44" spans="7:27">
      <c r="G44" t="s">
        <v>86</v>
      </c>
      <c r="H44" s="115">
        <v>168.77</v>
      </c>
      <c r="I44" s="88">
        <v>0</v>
      </c>
      <c r="J44" s="88">
        <v>0</v>
      </c>
      <c r="K44" s="88">
        <v>0</v>
      </c>
      <c r="L44" s="88">
        <v>0</v>
      </c>
      <c r="M44" s="116">
        <v>3.64</v>
      </c>
      <c r="N44" s="115">
        <v>0</v>
      </c>
      <c r="O44" s="88">
        <v>0</v>
      </c>
      <c r="P44" s="88">
        <v>0</v>
      </c>
      <c r="Q44" s="88">
        <v>-10</v>
      </c>
      <c r="R44" s="88">
        <v>0</v>
      </c>
      <c r="S44" s="116">
        <v>0</v>
      </c>
      <c r="U44" s="115">
        <v>-10</v>
      </c>
      <c r="V44" s="116">
        <v>172.41</v>
      </c>
      <c r="W44">
        <v>168.77</v>
      </c>
      <c r="X44">
        <v>0</v>
      </c>
      <c r="Y44">
        <v>-10</v>
      </c>
      <c r="Z44">
        <v>3.64</v>
      </c>
      <c r="AA44">
        <v>0</v>
      </c>
    </row>
    <row r="45" spans="7:27">
      <c r="G45" t="s">
        <v>87</v>
      </c>
      <c r="H45" s="115">
        <v>144.79</v>
      </c>
      <c r="I45" s="88">
        <v>0</v>
      </c>
      <c r="J45" s="88">
        <v>0</v>
      </c>
      <c r="K45" s="88">
        <v>0</v>
      </c>
      <c r="L45" s="88">
        <v>0</v>
      </c>
      <c r="M45" s="116">
        <v>1.1499999999999999</v>
      </c>
      <c r="N45" s="115">
        <v>0</v>
      </c>
      <c r="O45" s="88">
        <v>0</v>
      </c>
      <c r="P45" s="88">
        <v>0</v>
      </c>
      <c r="Q45" s="88">
        <v>-10</v>
      </c>
      <c r="R45" s="88">
        <v>0</v>
      </c>
      <c r="S45" s="116">
        <v>0</v>
      </c>
      <c r="U45" s="115">
        <v>-10</v>
      </c>
      <c r="V45" s="116">
        <v>145.94</v>
      </c>
      <c r="W45">
        <v>144.79</v>
      </c>
      <c r="X45">
        <v>0</v>
      </c>
      <c r="Y45">
        <v>-10</v>
      </c>
      <c r="Z45">
        <v>1.1499999999999999</v>
      </c>
      <c r="AA45">
        <v>0</v>
      </c>
    </row>
    <row r="46" spans="7:27">
      <c r="G46" t="s">
        <v>88</v>
      </c>
      <c r="H46" s="115">
        <v>106.44</v>
      </c>
      <c r="I46" s="88">
        <v>0</v>
      </c>
      <c r="J46" s="88">
        <v>0</v>
      </c>
      <c r="K46" s="88">
        <v>0</v>
      </c>
      <c r="L46" s="88">
        <v>0</v>
      </c>
      <c r="M46" s="116">
        <v>2.97</v>
      </c>
      <c r="N46" s="115">
        <v>0</v>
      </c>
      <c r="O46" s="88">
        <v>0</v>
      </c>
      <c r="P46" s="88">
        <v>0</v>
      </c>
      <c r="Q46" s="88">
        <v>-10</v>
      </c>
      <c r="R46" s="88">
        <v>0</v>
      </c>
      <c r="S46" s="116">
        <v>0</v>
      </c>
      <c r="U46" s="115">
        <v>-10</v>
      </c>
      <c r="V46" s="116">
        <v>109.41</v>
      </c>
      <c r="W46">
        <v>106.44</v>
      </c>
      <c r="X46">
        <v>0</v>
      </c>
      <c r="Y46">
        <v>-10</v>
      </c>
      <c r="Z46">
        <v>2.97</v>
      </c>
      <c r="AA46">
        <v>0</v>
      </c>
    </row>
    <row r="47" spans="7:27">
      <c r="G47" t="s">
        <v>89</v>
      </c>
      <c r="H47" s="115">
        <v>114.11</v>
      </c>
      <c r="I47" s="88">
        <v>0</v>
      </c>
      <c r="J47" s="88">
        <v>0</v>
      </c>
      <c r="K47" s="88">
        <v>19.18</v>
      </c>
      <c r="L47" s="88">
        <v>0</v>
      </c>
      <c r="M47" s="116">
        <v>1.53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134.82</v>
      </c>
      <c r="W47">
        <v>114.11</v>
      </c>
      <c r="X47">
        <v>0</v>
      </c>
      <c r="Y47">
        <v>19.18</v>
      </c>
      <c r="Z47">
        <v>1.53</v>
      </c>
      <c r="AA47">
        <v>0</v>
      </c>
    </row>
    <row r="48" spans="7:27">
      <c r="G48" t="s">
        <v>90</v>
      </c>
      <c r="H48" s="115">
        <v>90.14</v>
      </c>
      <c r="I48" s="88">
        <v>0</v>
      </c>
      <c r="J48" s="88">
        <v>0</v>
      </c>
      <c r="K48" s="88">
        <v>19.18</v>
      </c>
      <c r="L48" s="88">
        <v>0</v>
      </c>
      <c r="M48" s="116">
        <v>1.82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111.14</v>
      </c>
      <c r="W48">
        <v>90.14</v>
      </c>
      <c r="X48">
        <v>0</v>
      </c>
      <c r="Y48">
        <v>19.18</v>
      </c>
      <c r="Z48">
        <v>1.82</v>
      </c>
      <c r="AA48">
        <v>0</v>
      </c>
    </row>
    <row r="49" spans="7:27">
      <c r="G49" t="s">
        <v>91</v>
      </c>
      <c r="H49" s="115">
        <v>24.93</v>
      </c>
      <c r="I49" s="88">
        <v>0</v>
      </c>
      <c r="J49" s="88">
        <v>0</v>
      </c>
      <c r="K49" s="88">
        <v>19.18</v>
      </c>
      <c r="L49" s="88">
        <v>0</v>
      </c>
      <c r="M49" s="116">
        <v>0.77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44.88</v>
      </c>
      <c r="W49">
        <v>24.93</v>
      </c>
      <c r="X49">
        <v>0</v>
      </c>
      <c r="Y49">
        <v>19.18</v>
      </c>
      <c r="Z49">
        <v>0.77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19.18</v>
      </c>
      <c r="L50" s="88">
        <v>0</v>
      </c>
      <c r="M50" s="116">
        <v>0.67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19.850000000000001</v>
      </c>
      <c r="W50">
        <v>0</v>
      </c>
      <c r="X50">
        <v>0</v>
      </c>
      <c r="Y50">
        <v>19.18</v>
      </c>
      <c r="Z50">
        <v>0.67</v>
      </c>
      <c r="AA50">
        <v>0</v>
      </c>
    </row>
    <row r="51" spans="7:27">
      <c r="G51" t="s">
        <v>93</v>
      </c>
      <c r="H51" s="115">
        <v>21.09</v>
      </c>
      <c r="I51" s="88">
        <v>0</v>
      </c>
      <c r="J51" s="88">
        <v>0</v>
      </c>
      <c r="K51" s="88">
        <v>19.18</v>
      </c>
      <c r="L51" s="88">
        <v>0</v>
      </c>
      <c r="M51" s="116">
        <v>1.73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42</v>
      </c>
      <c r="W51">
        <v>21.09</v>
      </c>
      <c r="X51">
        <v>0</v>
      </c>
      <c r="Y51">
        <v>19.18</v>
      </c>
      <c r="Z51">
        <v>1.73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19.170000000000002</v>
      </c>
      <c r="L52" s="88">
        <v>0</v>
      </c>
      <c r="M52" s="116">
        <v>1.73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20.9</v>
      </c>
      <c r="W52">
        <v>0</v>
      </c>
      <c r="X52">
        <v>0</v>
      </c>
      <c r="Y52">
        <v>19.170000000000002</v>
      </c>
      <c r="Z52">
        <v>1.73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19.18</v>
      </c>
      <c r="L53" s="88">
        <v>0</v>
      </c>
      <c r="M53" s="116">
        <v>5.75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24.93</v>
      </c>
      <c r="W53">
        <v>0</v>
      </c>
      <c r="X53">
        <v>0</v>
      </c>
      <c r="Y53">
        <v>19.18</v>
      </c>
      <c r="Z53">
        <v>5.75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19.18</v>
      </c>
      <c r="L54" s="88">
        <v>0</v>
      </c>
      <c r="M54" s="116">
        <v>2.11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21.29</v>
      </c>
      <c r="W54">
        <v>0</v>
      </c>
      <c r="X54">
        <v>0</v>
      </c>
      <c r="Y54">
        <v>19.18</v>
      </c>
      <c r="Z54">
        <v>2.11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19.18</v>
      </c>
      <c r="L55" s="88">
        <v>0</v>
      </c>
      <c r="M55" s="116">
        <v>0.96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20.14</v>
      </c>
      <c r="W55">
        <v>0</v>
      </c>
      <c r="X55">
        <v>0</v>
      </c>
      <c r="Y55">
        <v>19.18</v>
      </c>
      <c r="Z55">
        <v>0.96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19.170000000000002</v>
      </c>
      <c r="L56" s="88">
        <v>0</v>
      </c>
      <c r="M56" s="116">
        <v>2.88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22.05</v>
      </c>
      <c r="W56">
        <v>0</v>
      </c>
      <c r="X56">
        <v>0</v>
      </c>
      <c r="Y56">
        <v>19.170000000000002</v>
      </c>
      <c r="Z56">
        <v>2.88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19.18</v>
      </c>
      <c r="L57" s="88">
        <v>0</v>
      </c>
      <c r="M57" s="116">
        <v>0.96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20.14</v>
      </c>
      <c r="W57">
        <v>0</v>
      </c>
      <c r="X57">
        <v>0</v>
      </c>
      <c r="Y57">
        <v>19.18</v>
      </c>
      <c r="Z57">
        <v>0.96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19.18</v>
      </c>
      <c r="L58" s="88">
        <v>0</v>
      </c>
      <c r="M58" s="116">
        <v>1.63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20.81</v>
      </c>
      <c r="W58">
        <v>0</v>
      </c>
      <c r="X58">
        <v>0</v>
      </c>
      <c r="Y58">
        <v>19.18</v>
      </c>
      <c r="Z58">
        <v>1.63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19.18</v>
      </c>
      <c r="L59" s="88">
        <v>0</v>
      </c>
      <c r="M59" s="116">
        <v>1.34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20.52</v>
      </c>
      <c r="W59">
        <v>0</v>
      </c>
      <c r="X59">
        <v>0</v>
      </c>
      <c r="Y59">
        <v>19.18</v>
      </c>
      <c r="Z59">
        <v>1.34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19.18</v>
      </c>
      <c r="L60" s="88">
        <v>0</v>
      </c>
      <c r="M60" s="116">
        <v>4.03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23.21</v>
      </c>
      <c r="W60">
        <v>0</v>
      </c>
      <c r="X60">
        <v>0</v>
      </c>
      <c r="Y60">
        <v>19.18</v>
      </c>
      <c r="Z60">
        <v>4.03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19.18</v>
      </c>
      <c r="L61" s="88">
        <v>0</v>
      </c>
      <c r="M61" s="116">
        <v>2.2999999999999998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21.48</v>
      </c>
      <c r="W61">
        <v>0</v>
      </c>
      <c r="X61">
        <v>0</v>
      </c>
      <c r="Y61">
        <v>19.18</v>
      </c>
      <c r="Z61">
        <v>2.2999999999999998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19.170000000000002</v>
      </c>
      <c r="L62" s="88">
        <v>0</v>
      </c>
      <c r="M62" s="116">
        <v>2.88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22.05</v>
      </c>
      <c r="W62">
        <v>0</v>
      </c>
      <c r="X62">
        <v>0</v>
      </c>
      <c r="Y62">
        <v>19.170000000000002</v>
      </c>
      <c r="Z62">
        <v>2.88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19.18</v>
      </c>
      <c r="L63" s="88">
        <v>0</v>
      </c>
      <c r="M63" s="116">
        <v>3.26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22.44</v>
      </c>
      <c r="W63">
        <v>0</v>
      </c>
      <c r="X63">
        <v>0</v>
      </c>
      <c r="Y63">
        <v>19.18</v>
      </c>
      <c r="Z63">
        <v>3.26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19.18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19.66</v>
      </c>
      <c r="W64">
        <v>0</v>
      </c>
      <c r="X64">
        <v>0</v>
      </c>
      <c r="Y64">
        <v>19.18</v>
      </c>
      <c r="Z64">
        <v>0.48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19.18</v>
      </c>
      <c r="L65" s="88">
        <v>0</v>
      </c>
      <c r="M65" s="116">
        <v>4.7</v>
      </c>
      <c r="N65" s="115">
        <v>0</v>
      </c>
      <c r="O65" s="88">
        <v>0</v>
      </c>
      <c r="P65" s="88">
        <v>-115</v>
      </c>
      <c r="Q65" s="88">
        <v>0</v>
      </c>
      <c r="R65" s="88">
        <v>0</v>
      </c>
      <c r="S65" s="116">
        <v>0</v>
      </c>
      <c r="U65" s="115">
        <v>-115</v>
      </c>
      <c r="V65" s="116">
        <v>23.88</v>
      </c>
      <c r="W65">
        <v>0</v>
      </c>
      <c r="X65">
        <v>0</v>
      </c>
      <c r="Y65">
        <v>19.18</v>
      </c>
      <c r="Z65">
        <v>4.7</v>
      </c>
      <c r="AA65">
        <v>-115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19.18</v>
      </c>
      <c r="L66" s="88">
        <v>0</v>
      </c>
      <c r="M66" s="116">
        <v>2.59</v>
      </c>
      <c r="N66" s="115">
        <v>0</v>
      </c>
      <c r="O66" s="88">
        <v>0</v>
      </c>
      <c r="P66" s="88">
        <v>-102</v>
      </c>
      <c r="Q66" s="88">
        <v>0</v>
      </c>
      <c r="R66" s="88">
        <v>0</v>
      </c>
      <c r="S66" s="116">
        <v>0</v>
      </c>
      <c r="U66" s="115">
        <v>-102</v>
      </c>
      <c r="V66" s="116">
        <v>21.77</v>
      </c>
      <c r="W66">
        <v>0</v>
      </c>
      <c r="X66">
        <v>0</v>
      </c>
      <c r="Y66">
        <v>19.18</v>
      </c>
      <c r="Z66">
        <v>2.59</v>
      </c>
      <c r="AA66">
        <v>-102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2.4900000000000002</v>
      </c>
      <c r="N67" s="115">
        <v>0</v>
      </c>
      <c r="O67" s="88">
        <v>0</v>
      </c>
      <c r="P67" s="88">
        <v>-158</v>
      </c>
      <c r="Q67" s="88">
        <v>-30</v>
      </c>
      <c r="R67" s="88">
        <v>0</v>
      </c>
      <c r="S67" s="116">
        <v>0</v>
      </c>
      <c r="U67" s="115">
        <v>-188</v>
      </c>
      <c r="V67" s="116">
        <v>2.4900000000000002</v>
      </c>
      <c r="W67">
        <v>0</v>
      </c>
      <c r="X67">
        <v>0</v>
      </c>
      <c r="Y67">
        <v>-30</v>
      </c>
      <c r="Z67">
        <v>2.4900000000000002</v>
      </c>
      <c r="AA67">
        <v>-158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2.78</v>
      </c>
      <c r="N68" s="115">
        <v>0</v>
      </c>
      <c r="O68" s="88">
        <v>0</v>
      </c>
      <c r="P68" s="88">
        <v>-121</v>
      </c>
      <c r="Q68" s="88">
        <v>-30</v>
      </c>
      <c r="R68" s="88">
        <v>0</v>
      </c>
      <c r="S68" s="116">
        <v>0</v>
      </c>
      <c r="U68" s="115">
        <v>-151</v>
      </c>
      <c r="V68" s="116">
        <v>2.78</v>
      </c>
      <c r="W68">
        <v>0</v>
      </c>
      <c r="X68">
        <v>0</v>
      </c>
      <c r="Y68">
        <v>-30</v>
      </c>
      <c r="Z68">
        <v>2.78</v>
      </c>
      <c r="AA68">
        <v>-121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1.92</v>
      </c>
      <c r="N69" s="115">
        <v>0</v>
      </c>
      <c r="O69" s="88">
        <v>0</v>
      </c>
      <c r="P69" s="88">
        <v>-138</v>
      </c>
      <c r="Q69" s="88">
        <v>-30</v>
      </c>
      <c r="R69" s="88">
        <v>0</v>
      </c>
      <c r="S69" s="116">
        <v>0</v>
      </c>
      <c r="U69" s="115">
        <v>-168</v>
      </c>
      <c r="V69" s="116">
        <v>1.92</v>
      </c>
      <c r="W69">
        <v>0</v>
      </c>
      <c r="X69">
        <v>0</v>
      </c>
      <c r="Y69">
        <v>-30</v>
      </c>
      <c r="Z69">
        <v>1.92</v>
      </c>
      <c r="AA69">
        <v>-138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1.1499999999999999</v>
      </c>
      <c r="N70" s="115">
        <v>0</v>
      </c>
      <c r="O70" s="88">
        <v>0</v>
      </c>
      <c r="P70" s="88">
        <v>-129</v>
      </c>
      <c r="Q70" s="88">
        <v>-15</v>
      </c>
      <c r="R70" s="88">
        <v>0</v>
      </c>
      <c r="S70" s="116">
        <v>0</v>
      </c>
      <c r="U70" s="115">
        <v>-144</v>
      </c>
      <c r="V70" s="116">
        <v>1.1499999999999999</v>
      </c>
      <c r="W70">
        <v>0</v>
      </c>
      <c r="X70">
        <v>0</v>
      </c>
      <c r="Y70">
        <v>-15</v>
      </c>
      <c r="Z70">
        <v>1.1499999999999999</v>
      </c>
      <c r="AA70">
        <v>-129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0.19</v>
      </c>
      <c r="N71" s="115">
        <v>0</v>
      </c>
      <c r="O71" s="88">
        <v>0</v>
      </c>
      <c r="P71" s="88">
        <v>-171</v>
      </c>
      <c r="Q71" s="88">
        <v>-25</v>
      </c>
      <c r="R71" s="88">
        <v>0</v>
      </c>
      <c r="S71" s="116">
        <v>0</v>
      </c>
      <c r="U71" s="115">
        <v>-196</v>
      </c>
      <c r="V71" s="116">
        <v>0.19</v>
      </c>
      <c r="W71">
        <v>0</v>
      </c>
      <c r="X71">
        <v>0</v>
      </c>
      <c r="Y71">
        <v>-25</v>
      </c>
      <c r="Z71">
        <v>0.19</v>
      </c>
      <c r="AA71">
        <v>-171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4.41</v>
      </c>
      <c r="N72" s="115">
        <v>0</v>
      </c>
      <c r="O72" s="88">
        <v>0</v>
      </c>
      <c r="P72" s="88">
        <v>-162</v>
      </c>
      <c r="Q72" s="88">
        <v>-50</v>
      </c>
      <c r="R72" s="88">
        <v>0</v>
      </c>
      <c r="S72" s="116">
        <v>0</v>
      </c>
      <c r="U72" s="115">
        <v>-212</v>
      </c>
      <c r="V72" s="116">
        <v>4.41</v>
      </c>
      <c r="W72">
        <v>0</v>
      </c>
      <c r="X72">
        <v>0</v>
      </c>
      <c r="Y72">
        <v>-50</v>
      </c>
      <c r="Z72">
        <v>4.41</v>
      </c>
      <c r="AA72">
        <v>-162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3.93</v>
      </c>
      <c r="N73" s="115">
        <v>0</v>
      </c>
      <c r="O73" s="88">
        <v>0</v>
      </c>
      <c r="P73" s="88">
        <v>-165</v>
      </c>
      <c r="Q73" s="88">
        <v>-30</v>
      </c>
      <c r="R73" s="88">
        <v>0</v>
      </c>
      <c r="S73" s="116">
        <v>0</v>
      </c>
      <c r="U73" s="115">
        <v>-195</v>
      </c>
      <c r="V73" s="116">
        <v>3.93</v>
      </c>
      <c r="W73">
        <v>0</v>
      </c>
      <c r="X73">
        <v>0</v>
      </c>
      <c r="Y73">
        <v>-30</v>
      </c>
      <c r="Z73">
        <v>3.93</v>
      </c>
      <c r="AA73">
        <v>-165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9.59</v>
      </c>
      <c r="N74" s="115">
        <v>0</v>
      </c>
      <c r="O74" s="88">
        <v>-11.93</v>
      </c>
      <c r="P74" s="88">
        <v>-121</v>
      </c>
      <c r="Q74" s="88">
        <v>-25</v>
      </c>
      <c r="R74" s="88">
        <v>0</v>
      </c>
      <c r="S74" s="116">
        <v>0</v>
      </c>
      <c r="U74" s="115">
        <v>-157.93</v>
      </c>
      <c r="V74" s="116">
        <v>9.59</v>
      </c>
      <c r="W74">
        <v>0</v>
      </c>
      <c r="X74">
        <v>-11.93</v>
      </c>
      <c r="Y74">
        <v>-25</v>
      </c>
      <c r="Z74">
        <v>9.59</v>
      </c>
      <c r="AA74">
        <v>-121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5.37</v>
      </c>
      <c r="N75" s="115">
        <v>0</v>
      </c>
      <c r="O75" s="88">
        <v>-120</v>
      </c>
      <c r="P75" s="88">
        <v>-460</v>
      </c>
      <c r="Q75" s="88">
        <v>-20</v>
      </c>
      <c r="R75" s="88">
        <v>0</v>
      </c>
      <c r="S75" s="116">
        <v>0</v>
      </c>
      <c r="U75" s="115">
        <v>-600</v>
      </c>
      <c r="V75" s="116">
        <v>5.37</v>
      </c>
      <c r="W75">
        <v>0</v>
      </c>
      <c r="X75">
        <v>-120</v>
      </c>
      <c r="Y75">
        <v>-20</v>
      </c>
      <c r="Z75">
        <v>5.37</v>
      </c>
      <c r="AA75">
        <v>-460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1.73</v>
      </c>
      <c r="N76" s="115">
        <v>0</v>
      </c>
      <c r="O76" s="88">
        <v>-105</v>
      </c>
      <c r="P76" s="88">
        <v>-442</v>
      </c>
      <c r="Q76" s="88">
        <v>-45</v>
      </c>
      <c r="R76" s="88">
        <v>0</v>
      </c>
      <c r="S76" s="116">
        <v>0</v>
      </c>
      <c r="U76" s="115">
        <v>-592</v>
      </c>
      <c r="V76" s="116">
        <v>1.73</v>
      </c>
      <c r="W76">
        <v>0</v>
      </c>
      <c r="X76">
        <v>-105</v>
      </c>
      <c r="Y76">
        <v>-45</v>
      </c>
      <c r="Z76">
        <v>1.73</v>
      </c>
      <c r="AA76">
        <v>-442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0.96</v>
      </c>
      <c r="N77" s="115">
        <v>0</v>
      </c>
      <c r="O77" s="88">
        <v>-110</v>
      </c>
      <c r="P77" s="88">
        <v>-442</v>
      </c>
      <c r="Q77" s="88">
        <v>-20</v>
      </c>
      <c r="R77" s="88">
        <v>0</v>
      </c>
      <c r="S77" s="116">
        <v>0</v>
      </c>
      <c r="U77" s="115">
        <v>-572</v>
      </c>
      <c r="V77" s="116">
        <v>0.96</v>
      </c>
      <c r="W77">
        <v>0</v>
      </c>
      <c r="X77">
        <v>-110</v>
      </c>
      <c r="Y77">
        <v>-20</v>
      </c>
      <c r="Z77">
        <v>0.96</v>
      </c>
      <c r="AA77">
        <v>-442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-110</v>
      </c>
      <c r="P78" s="88">
        <v>-441</v>
      </c>
      <c r="Q78" s="88">
        <v>-20</v>
      </c>
      <c r="R78" s="88">
        <v>0</v>
      </c>
      <c r="S78" s="116">
        <v>0</v>
      </c>
      <c r="U78" s="115">
        <v>-571</v>
      </c>
      <c r="V78" s="116">
        <v>0</v>
      </c>
      <c r="W78">
        <v>0</v>
      </c>
      <c r="X78">
        <v>-110</v>
      </c>
      <c r="Y78">
        <v>-20</v>
      </c>
      <c r="Z78">
        <v>0</v>
      </c>
      <c r="AA78">
        <v>-441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19.170000000000002</v>
      </c>
      <c r="L79" s="88">
        <v>0</v>
      </c>
      <c r="M79" s="116">
        <v>2.88</v>
      </c>
      <c r="N79" s="115">
        <v>0</v>
      </c>
      <c r="O79" s="88">
        <v>-105</v>
      </c>
      <c r="P79" s="88">
        <v>-432</v>
      </c>
      <c r="Q79" s="88">
        <v>0</v>
      </c>
      <c r="R79" s="88">
        <v>0</v>
      </c>
      <c r="S79" s="116">
        <v>0</v>
      </c>
      <c r="U79" s="115">
        <v>-537</v>
      </c>
      <c r="V79" s="116">
        <v>22.05</v>
      </c>
      <c r="W79">
        <v>0</v>
      </c>
      <c r="X79">
        <v>-105</v>
      </c>
      <c r="Y79">
        <v>19.170000000000002</v>
      </c>
      <c r="Z79">
        <v>2.88</v>
      </c>
      <c r="AA79">
        <v>-432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43.15</v>
      </c>
      <c r="L80" s="88">
        <v>0</v>
      </c>
      <c r="M80" s="116">
        <v>6.14</v>
      </c>
      <c r="N80" s="115">
        <v>0</v>
      </c>
      <c r="O80" s="88">
        <v>-100</v>
      </c>
      <c r="P80" s="88">
        <v>-428</v>
      </c>
      <c r="Q80" s="88">
        <v>0</v>
      </c>
      <c r="R80" s="88">
        <v>0</v>
      </c>
      <c r="S80" s="116">
        <v>0</v>
      </c>
      <c r="U80" s="115">
        <v>-528</v>
      </c>
      <c r="V80" s="116">
        <v>49.29</v>
      </c>
      <c r="W80">
        <v>0</v>
      </c>
      <c r="X80">
        <v>-100</v>
      </c>
      <c r="Y80">
        <v>43.15</v>
      </c>
      <c r="Z80">
        <v>6.14</v>
      </c>
      <c r="AA80">
        <v>-428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57.54</v>
      </c>
      <c r="L81" s="88">
        <v>0</v>
      </c>
      <c r="M81" s="116">
        <v>8.0500000000000007</v>
      </c>
      <c r="N81" s="115">
        <v>0</v>
      </c>
      <c r="O81" s="88">
        <v>-90</v>
      </c>
      <c r="P81" s="88">
        <v>-413</v>
      </c>
      <c r="Q81" s="88">
        <v>0</v>
      </c>
      <c r="R81" s="88">
        <v>0</v>
      </c>
      <c r="S81" s="116">
        <v>0</v>
      </c>
      <c r="U81" s="115">
        <v>-503</v>
      </c>
      <c r="V81" s="116">
        <v>65.59</v>
      </c>
      <c r="W81">
        <v>0</v>
      </c>
      <c r="X81">
        <v>-90</v>
      </c>
      <c r="Y81">
        <v>57.54</v>
      </c>
      <c r="Z81">
        <v>8.0500000000000007</v>
      </c>
      <c r="AA81">
        <v>-413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47.94</v>
      </c>
      <c r="L82" s="88">
        <v>0</v>
      </c>
      <c r="M82" s="116">
        <v>5.37</v>
      </c>
      <c r="N82" s="115">
        <v>0</v>
      </c>
      <c r="O82" s="88">
        <v>-35</v>
      </c>
      <c r="P82" s="88">
        <v>-394</v>
      </c>
      <c r="Q82" s="88">
        <v>0</v>
      </c>
      <c r="R82" s="88">
        <v>0</v>
      </c>
      <c r="S82" s="116">
        <v>0</v>
      </c>
      <c r="U82" s="115">
        <v>-429</v>
      </c>
      <c r="V82" s="116">
        <v>53.31</v>
      </c>
      <c r="W82">
        <v>0</v>
      </c>
      <c r="X82">
        <v>-35</v>
      </c>
      <c r="Y82">
        <v>47.94</v>
      </c>
      <c r="Z82">
        <v>5.37</v>
      </c>
      <c r="AA82">
        <v>-394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47.94</v>
      </c>
      <c r="L83" s="88">
        <v>0</v>
      </c>
      <c r="M83" s="116">
        <v>5.85</v>
      </c>
      <c r="N83" s="115">
        <v>0</v>
      </c>
      <c r="O83" s="88">
        <v>-25</v>
      </c>
      <c r="P83" s="88">
        <v>-379</v>
      </c>
      <c r="Q83" s="88">
        <v>0</v>
      </c>
      <c r="R83" s="88">
        <v>0</v>
      </c>
      <c r="S83" s="116">
        <v>0</v>
      </c>
      <c r="U83" s="115">
        <v>-404</v>
      </c>
      <c r="V83" s="116">
        <v>53.79</v>
      </c>
      <c r="W83">
        <v>0</v>
      </c>
      <c r="X83">
        <v>-25</v>
      </c>
      <c r="Y83">
        <v>47.94</v>
      </c>
      <c r="Z83">
        <v>5.85</v>
      </c>
      <c r="AA83">
        <v>-379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47.94</v>
      </c>
      <c r="L84" s="88">
        <v>0</v>
      </c>
      <c r="M84" s="116">
        <v>2.88</v>
      </c>
      <c r="N84" s="115">
        <v>0</v>
      </c>
      <c r="O84" s="88">
        <v>-15</v>
      </c>
      <c r="P84" s="88">
        <v>-370</v>
      </c>
      <c r="Q84" s="88">
        <v>0</v>
      </c>
      <c r="R84" s="88">
        <v>0</v>
      </c>
      <c r="S84" s="116">
        <v>0</v>
      </c>
      <c r="U84" s="115">
        <v>-385</v>
      </c>
      <c r="V84" s="116">
        <v>50.82</v>
      </c>
      <c r="W84">
        <v>0</v>
      </c>
      <c r="X84">
        <v>-15</v>
      </c>
      <c r="Y84">
        <v>47.94</v>
      </c>
      <c r="Z84">
        <v>2.88</v>
      </c>
      <c r="AA84">
        <v>-370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38.74</v>
      </c>
      <c r="L85" s="88">
        <v>0</v>
      </c>
      <c r="M85" s="116">
        <v>0</v>
      </c>
      <c r="N85" s="115">
        <v>0</v>
      </c>
      <c r="O85" s="88">
        <v>0</v>
      </c>
      <c r="P85" s="88">
        <v>-367</v>
      </c>
      <c r="Q85" s="88">
        <v>0</v>
      </c>
      <c r="R85" s="88">
        <v>0</v>
      </c>
      <c r="S85" s="116">
        <v>0</v>
      </c>
      <c r="U85" s="115">
        <v>-367</v>
      </c>
      <c r="V85" s="116">
        <v>38.74</v>
      </c>
      <c r="W85">
        <v>0</v>
      </c>
      <c r="X85">
        <v>0</v>
      </c>
      <c r="Y85">
        <v>38.74</v>
      </c>
      <c r="Z85">
        <v>0</v>
      </c>
      <c r="AA85">
        <v>-367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38.35</v>
      </c>
      <c r="L86" s="88">
        <v>0</v>
      </c>
      <c r="M86" s="116">
        <v>4.32</v>
      </c>
      <c r="N86" s="115">
        <v>0</v>
      </c>
      <c r="O86" s="88">
        <v>0</v>
      </c>
      <c r="P86" s="88">
        <v>-154</v>
      </c>
      <c r="Q86" s="88">
        <v>0</v>
      </c>
      <c r="R86" s="88">
        <v>0</v>
      </c>
      <c r="S86" s="116">
        <v>0</v>
      </c>
      <c r="U86" s="115">
        <v>-154</v>
      </c>
      <c r="V86" s="116">
        <v>42.67</v>
      </c>
      <c r="W86">
        <v>0</v>
      </c>
      <c r="X86">
        <v>0</v>
      </c>
      <c r="Y86">
        <v>38.35</v>
      </c>
      <c r="Z86">
        <v>4.32</v>
      </c>
      <c r="AA86">
        <v>-154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28.77</v>
      </c>
      <c r="L87" s="88">
        <v>0</v>
      </c>
      <c r="M87" s="116">
        <v>3.45</v>
      </c>
      <c r="N87" s="115">
        <v>0</v>
      </c>
      <c r="O87" s="88">
        <v>0</v>
      </c>
      <c r="P87" s="88">
        <v>-93</v>
      </c>
      <c r="Q87" s="88">
        <v>0</v>
      </c>
      <c r="R87" s="88">
        <v>0</v>
      </c>
      <c r="S87" s="116">
        <v>0</v>
      </c>
      <c r="U87" s="115">
        <v>-93</v>
      </c>
      <c r="V87" s="116">
        <v>32.22</v>
      </c>
      <c r="W87">
        <v>0</v>
      </c>
      <c r="X87">
        <v>0</v>
      </c>
      <c r="Y87">
        <v>28.77</v>
      </c>
      <c r="Z87">
        <v>3.45</v>
      </c>
      <c r="AA87">
        <v>-93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47.95</v>
      </c>
      <c r="L88" s="88">
        <v>0</v>
      </c>
      <c r="M88" s="116">
        <v>6.23</v>
      </c>
      <c r="N88" s="115">
        <v>0</v>
      </c>
      <c r="O88" s="88">
        <v>0</v>
      </c>
      <c r="P88" s="88">
        <v>-118</v>
      </c>
      <c r="Q88" s="88">
        <v>0</v>
      </c>
      <c r="R88" s="88">
        <v>0</v>
      </c>
      <c r="S88" s="116">
        <v>0</v>
      </c>
      <c r="U88" s="115">
        <v>-118</v>
      </c>
      <c r="V88" s="116">
        <v>54.18</v>
      </c>
      <c r="W88">
        <v>0</v>
      </c>
      <c r="X88">
        <v>0</v>
      </c>
      <c r="Y88">
        <v>47.95</v>
      </c>
      <c r="Z88">
        <v>6.23</v>
      </c>
      <c r="AA88">
        <v>-118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28.76</v>
      </c>
      <c r="L89" s="88">
        <v>0</v>
      </c>
      <c r="M89" s="116">
        <v>2.21</v>
      </c>
      <c r="N89" s="115">
        <v>0</v>
      </c>
      <c r="O89" s="88">
        <v>0</v>
      </c>
      <c r="P89" s="88">
        <v>-31</v>
      </c>
      <c r="Q89" s="88">
        <v>0</v>
      </c>
      <c r="R89" s="88">
        <v>0</v>
      </c>
      <c r="S89" s="116">
        <v>0</v>
      </c>
      <c r="U89" s="115">
        <v>-31</v>
      </c>
      <c r="V89" s="116">
        <v>30.97</v>
      </c>
      <c r="W89">
        <v>0</v>
      </c>
      <c r="X89">
        <v>0</v>
      </c>
      <c r="Y89">
        <v>28.76</v>
      </c>
      <c r="Z89">
        <v>2.21</v>
      </c>
      <c r="AA89">
        <v>-31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47.94</v>
      </c>
      <c r="L90" s="88">
        <v>0</v>
      </c>
      <c r="M90" s="116">
        <v>1.44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49.38</v>
      </c>
      <c r="W90">
        <v>0</v>
      </c>
      <c r="X90">
        <v>0</v>
      </c>
      <c r="Y90">
        <v>47.94</v>
      </c>
      <c r="Z90">
        <v>1.44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23.97</v>
      </c>
      <c r="L91" s="88">
        <v>0</v>
      </c>
      <c r="M91" s="116">
        <v>0.28999999999999998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24.26</v>
      </c>
      <c r="W91">
        <v>0</v>
      </c>
      <c r="X91">
        <v>0</v>
      </c>
      <c r="Y91">
        <v>23.97</v>
      </c>
      <c r="Z91">
        <v>0.28999999999999998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43.15</v>
      </c>
      <c r="L92" s="88">
        <v>0</v>
      </c>
      <c r="M92" s="116">
        <v>0.57999999999999996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43.73</v>
      </c>
      <c r="W92">
        <v>0</v>
      </c>
      <c r="X92">
        <v>0</v>
      </c>
      <c r="Y92">
        <v>43.15</v>
      </c>
      <c r="Z92">
        <v>0.57999999999999996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0.1</v>
      </c>
      <c r="N93" s="115">
        <v>0</v>
      </c>
      <c r="O93" s="88">
        <v>0</v>
      </c>
      <c r="P93" s="88">
        <v>-35</v>
      </c>
      <c r="Q93" s="88">
        <v>0</v>
      </c>
      <c r="R93" s="88">
        <v>0</v>
      </c>
      <c r="S93" s="116">
        <v>0</v>
      </c>
      <c r="U93" s="115">
        <v>-35</v>
      </c>
      <c r="V93" s="116">
        <v>9.68</v>
      </c>
      <c r="W93">
        <v>0</v>
      </c>
      <c r="X93">
        <v>0</v>
      </c>
      <c r="Y93">
        <v>9.58</v>
      </c>
      <c r="Z93">
        <v>0.1</v>
      </c>
      <c r="AA93">
        <v>-35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38.35</v>
      </c>
      <c r="L94" s="88">
        <v>0</v>
      </c>
      <c r="M94" s="116">
        <v>1.92</v>
      </c>
      <c r="N94" s="115">
        <v>0</v>
      </c>
      <c r="O94" s="88">
        <v>-4</v>
      </c>
      <c r="P94" s="88">
        <v>-71</v>
      </c>
      <c r="Q94" s="88">
        <v>0</v>
      </c>
      <c r="R94" s="88">
        <v>0</v>
      </c>
      <c r="S94" s="116">
        <v>0</v>
      </c>
      <c r="U94" s="115">
        <v>-75</v>
      </c>
      <c r="V94" s="116">
        <v>40.270000000000003</v>
      </c>
      <c r="W94">
        <v>0</v>
      </c>
      <c r="X94">
        <v>-4</v>
      </c>
      <c r="Y94">
        <v>38.35</v>
      </c>
      <c r="Z94">
        <v>1.92</v>
      </c>
      <c r="AA94">
        <v>-71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1.91</v>
      </c>
      <c r="L95" s="88">
        <v>0</v>
      </c>
      <c r="M95" s="116">
        <v>1.73</v>
      </c>
      <c r="N95" s="115">
        <v>0</v>
      </c>
      <c r="O95" s="88">
        <v>-59</v>
      </c>
      <c r="P95" s="88">
        <v>-105</v>
      </c>
      <c r="Q95" s="88">
        <v>0</v>
      </c>
      <c r="R95" s="88">
        <v>0</v>
      </c>
      <c r="S95" s="116">
        <v>0</v>
      </c>
      <c r="U95" s="115">
        <v>-164</v>
      </c>
      <c r="V95" s="116">
        <v>3.64</v>
      </c>
      <c r="W95">
        <v>0</v>
      </c>
      <c r="X95">
        <v>-59</v>
      </c>
      <c r="Y95">
        <v>1.91</v>
      </c>
      <c r="Z95">
        <v>1.73</v>
      </c>
      <c r="AA95">
        <v>-105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28.77</v>
      </c>
      <c r="L96" s="88">
        <v>0</v>
      </c>
      <c r="M96" s="116">
        <v>0.96</v>
      </c>
      <c r="N96" s="115">
        <v>0</v>
      </c>
      <c r="O96" s="88">
        <v>-94</v>
      </c>
      <c r="P96" s="88">
        <v>-139</v>
      </c>
      <c r="Q96" s="88">
        <v>0</v>
      </c>
      <c r="R96" s="88">
        <v>0</v>
      </c>
      <c r="S96" s="116">
        <v>0</v>
      </c>
      <c r="U96" s="115">
        <v>-233</v>
      </c>
      <c r="V96" s="116">
        <v>29.73</v>
      </c>
      <c r="W96">
        <v>0</v>
      </c>
      <c r="X96">
        <v>-94</v>
      </c>
      <c r="Y96">
        <v>28.77</v>
      </c>
      <c r="Z96">
        <v>0.96</v>
      </c>
      <c r="AA96">
        <v>-139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28.76</v>
      </c>
      <c r="L97" s="88">
        <v>0</v>
      </c>
      <c r="M97" s="116">
        <v>0.1</v>
      </c>
      <c r="N97" s="115">
        <v>0</v>
      </c>
      <c r="O97" s="88">
        <v>-119</v>
      </c>
      <c r="P97" s="88">
        <v>-169</v>
      </c>
      <c r="Q97" s="88">
        <v>0</v>
      </c>
      <c r="R97" s="88">
        <v>0</v>
      </c>
      <c r="S97" s="116">
        <v>0</v>
      </c>
      <c r="U97" s="115">
        <v>-288</v>
      </c>
      <c r="V97" s="116">
        <v>28.86</v>
      </c>
      <c r="W97">
        <v>0</v>
      </c>
      <c r="X97">
        <v>-119</v>
      </c>
      <c r="Y97">
        <v>28.76</v>
      </c>
      <c r="Z97">
        <v>0.1</v>
      </c>
      <c r="AA97">
        <v>-169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12.47</v>
      </c>
      <c r="L98" s="88">
        <v>0</v>
      </c>
      <c r="M98" s="116">
        <v>0</v>
      </c>
      <c r="N98" s="115">
        <v>0</v>
      </c>
      <c r="O98" s="88">
        <v>-149</v>
      </c>
      <c r="P98" s="88">
        <v>-198</v>
      </c>
      <c r="Q98" s="88">
        <v>0</v>
      </c>
      <c r="R98" s="88">
        <v>0</v>
      </c>
      <c r="S98" s="116">
        <v>0</v>
      </c>
      <c r="U98" s="115">
        <v>-347</v>
      </c>
      <c r="V98" s="116">
        <v>12.47</v>
      </c>
      <c r="W98">
        <v>0</v>
      </c>
      <c r="X98">
        <v>-149</v>
      </c>
      <c r="Y98">
        <v>12.47</v>
      </c>
      <c r="Z98">
        <v>0</v>
      </c>
      <c r="AA98">
        <v>-198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0.26944999999999997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0.28775250000000008</v>
      </c>
      <c r="L99" s="111">
        <f t="shared" si="1"/>
        <v>0</v>
      </c>
      <c r="M99" s="111">
        <f t="shared" si="1"/>
        <v>5.3082499999999984E-2</v>
      </c>
      <c r="N99" s="110">
        <f t="shared" si="1"/>
        <v>0</v>
      </c>
      <c r="O99" s="111">
        <f t="shared" si="1"/>
        <v>-2.0787325000000001</v>
      </c>
      <c r="P99" s="111">
        <f t="shared" si="1"/>
        <v>-3.6812499999999999</v>
      </c>
      <c r="Q99" s="111">
        <f t="shared" si="1"/>
        <v>-0.115</v>
      </c>
      <c r="R99" s="111">
        <f t="shared" si="1"/>
        <v>0</v>
      </c>
      <c r="S99" s="112">
        <f t="shared" si="1"/>
        <v>0</v>
      </c>
      <c r="U99" s="110">
        <f t="shared" si="1"/>
        <v>-5.8749824999999998</v>
      </c>
      <c r="V99" s="112">
        <f t="shared" si="1"/>
        <v>0.61028499999999997</v>
      </c>
      <c r="W99">
        <f t="shared" si="1"/>
        <v>0.26944999999999997</v>
      </c>
      <c r="X99">
        <f t="shared" si="1"/>
        <v>-2.0787325000000001</v>
      </c>
      <c r="Y99">
        <f t="shared" si="1"/>
        <v>0.17275250000000003</v>
      </c>
      <c r="Z99">
        <f t="shared" si="1"/>
        <v>5.3082499999999984E-2</v>
      </c>
      <c r="AA99">
        <f t="shared" si="1"/>
        <v>-3.6812499999999999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150</v>
      </c>
      <c r="BE1" t="s">
        <v>150</v>
      </c>
      <c r="BF1" t="s">
        <v>149</v>
      </c>
      <c r="BG1" t="s">
        <v>489</v>
      </c>
      <c r="BH1" t="s">
        <v>489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44583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488</v>
      </c>
      <c r="BF2" t="s">
        <v>488</v>
      </c>
      <c r="BG2" t="s">
        <v>149</v>
      </c>
      <c r="BH2" t="s">
        <v>152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26.249999999999996</v>
      </c>
      <c r="I3" s="95">
        <v>0.6399999999999999</v>
      </c>
      <c r="J3" s="95">
        <v>1.71</v>
      </c>
      <c r="K3" s="95">
        <v>0</v>
      </c>
      <c r="L3" s="95">
        <v>4.79</v>
      </c>
      <c r="M3" s="114">
        <v>0</v>
      </c>
      <c r="N3" s="113">
        <v>153.12</v>
      </c>
      <c r="O3" s="95">
        <v>218.38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18.22</v>
      </c>
      <c r="AH3">
        <v>0.43</v>
      </c>
      <c r="AI3">
        <v>0.64</v>
      </c>
      <c r="AJ3">
        <v>0.4</v>
      </c>
      <c r="AK3">
        <v>4.79</v>
      </c>
      <c r="AL3">
        <v>0.32</v>
      </c>
      <c r="AM3">
        <v>0.43</v>
      </c>
      <c r="AN3">
        <v>0</v>
      </c>
      <c r="AO3">
        <v>2.88</v>
      </c>
      <c r="AP3">
        <v>1.39</v>
      </c>
      <c r="AQ3">
        <v>0.22</v>
      </c>
      <c r="AR3">
        <v>4.57</v>
      </c>
      <c r="AS3">
        <v>2.09</v>
      </c>
      <c r="AT3">
        <v>0</v>
      </c>
      <c r="AU3">
        <v>1.4</v>
      </c>
      <c r="AV3">
        <v>5.16</v>
      </c>
      <c r="AW3">
        <v>0</v>
      </c>
      <c r="AX3">
        <v>30</v>
      </c>
      <c r="AY3">
        <v>45</v>
      </c>
      <c r="AZ3">
        <v>15</v>
      </c>
      <c r="BA3">
        <v>35</v>
      </c>
      <c r="BB3">
        <v>10</v>
      </c>
      <c r="BC3">
        <v>0</v>
      </c>
      <c r="BD3">
        <v>0</v>
      </c>
      <c r="BE3">
        <v>115.16</v>
      </c>
      <c r="BF3">
        <v>108.12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26.249999999999996</v>
      </c>
      <c r="I4" s="88">
        <v>0.6399999999999999</v>
      </c>
      <c r="J4" s="88">
        <v>1.71</v>
      </c>
      <c r="K4" s="88">
        <v>0</v>
      </c>
      <c r="L4" s="88">
        <v>4.79</v>
      </c>
      <c r="M4" s="116">
        <v>0</v>
      </c>
      <c r="N4" s="115">
        <v>153.12</v>
      </c>
      <c r="O4" s="88">
        <v>218.38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18.22</v>
      </c>
      <c r="AH4">
        <v>0.43</v>
      </c>
      <c r="AI4">
        <v>0.64</v>
      </c>
      <c r="AJ4">
        <v>0.4</v>
      </c>
      <c r="AK4">
        <v>4.79</v>
      </c>
      <c r="AL4">
        <v>0.32</v>
      </c>
      <c r="AM4">
        <v>0.43</v>
      </c>
      <c r="AN4">
        <v>0</v>
      </c>
      <c r="AO4">
        <v>2.88</v>
      </c>
      <c r="AP4">
        <v>1.39</v>
      </c>
      <c r="AQ4">
        <v>0.22</v>
      </c>
      <c r="AR4">
        <v>4.57</v>
      </c>
      <c r="AS4">
        <v>2.09</v>
      </c>
      <c r="AT4">
        <v>0</v>
      </c>
      <c r="AU4">
        <v>1.4</v>
      </c>
      <c r="AV4">
        <v>5.16</v>
      </c>
      <c r="AW4">
        <v>0</v>
      </c>
      <c r="AX4">
        <v>30</v>
      </c>
      <c r="AY4">
        <v>45</v>
      </c>
      <c r="AZ4">
        <v>15</v>
      </c>
      <c r="BA4">
        <v>35</v>
      </c>
      <c r="BB4">
        <v>10</v>
      </c>
      <c r="BC4">
        <v>0</v>
      </c>
      <c r="BD4">
        <v>0</v>
      </c>
      <c r="BE4">
        <v>115.16</v>
      </c>
      <c r="BF4">
        <v>108.12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26.249999999999996</v>
      </c>
      <c r="I5" s="88">
        <v>0.6399999999999999</v>
      </c>
      <c r="J5" s="88">
        <v>1.71</v>
      </c>
      <c r="K5" s="88">
        <v>0</v>
      </c>
      <c r="L5" s="88">
        <v>4.79</v>
      </c>
      <c r="M5" s="116">
        <v>0</v>
      </c>
      <c r="N5" s="115">
        <v>153.12</v>
      </c>
      <c r="O5" s="88">
        <v>218.38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18.22</v>
      </c>
      <c r="AH5">
        <v>0.43</v>
      </c>
      <c r="AI5">
        <v>0.64</v>
      </c>
      <c r="AJ5">
        <v>0.4</v>
      </c>
      <c r="AK5">
        <v>4.79</v>
      </c>
      <c r="AL5">
        <v>0.32</v>
      </c>
      <c r="AM5">
        <v>0.43</v>
      </c>
      <c r="AN5">
        <v>0</v>
      </c>
      <c r="AO5">
        <v>2.88</v>
      </c>
      <c r="AP5">
        <v>1.39</v>
      </c>
      <c r="AQ5">
        <v>0.22</v>
      </c>
      <c r="AR5">
        <v>4.57</v>
      </c>
      <c r="AS5">
        <v>2.09</v>
      </c>
      <c r="AT5">
        <v>0</v>
      </c>
      <c r="AU5">
        <v>1.4</v>
      </c>
      <c r="AV5">
        <v>5.16</v>
      </c>
      <c r="AW5">
        <v>0</v>
      </c>
      <c r="AX5">
        <v>30</v>
      </c>
      <c r="AY5">
        <v>45</v>
      </c>
      <c r="AZ5">
        <v>15</v>
      </c>
      <c r="BA5">
        <v>35</v>
      </c>
      <c r="BB5">
        <v>10</v>
      </c>
      <c r="BC5">
        <v>0</v>
      </c>
      <c r="BD5">
        <v>0</v>
      </c>
      <c r="BE5">
        <v>115.16</v>
      </c>
      <c r="BF5">
        <v>108.12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26.249999999999996</v>
      </c>
      <c r="I6" s="88">
        <v>0.6399999999999999</v>
      </c>
      <c r="J6" s="88">
        <v>1.71</v>
      </c>
      <c r="K6" s="88">
        <v>0</v>
      </c>
      <c r="L6" s="88">
        <v>4.79</v>
      </c>
      <c r="M6" s="116">
        <v>0</v>
      </c>
      <c r="N6" s="115">
        <v>153.12</v>
      </c>
      <c r="O6" s="88">
        <v>218.38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18.22</v>
      </c>
      <c r="AH6">
        <v>0.43</v>
      </c>
      <c r="AI6">
        <v>0.64</v>
      </c>
      <c r="AJ6">
        <v>0.4</v>
      </c>
      <c r="AK6">
        <v>4.79</v>
      </c>
      <c r="AL6">
        <v>0.32</v>
      </c>
      <c r="AM6">
        <v>0.43</v>
      </c>
      <c r="AN6">
        <v>0</v>
      </c>
      <c r="AO6">
        <v>2.88</v>
      </c>
      <c r="AP6">
        <v>1.39</v>
      </c>
      <c r="AQ6">
        <v>0.22</v>
      </c>
      <c r="AR6">
        <v>4.57</v>
      </c>
      <c r="AS6">
        <v>2.09</v>
      </c>
      <c r="AT6">
        <v>0</v>
      </c>
      <c r="AU6">
        <v>1.4</v>
      </c>
      <c r="AV6">
        <v>5.16</v>
      </c>
      <c r="AW6">
        <v>0</v>
      </c>
      <c r="AX6">
        <v>30</v>
      </c>
      <c r="AY6">
        <v>45</v>
      </c>
      <c r="AZ6">
        <v>15</v>
      </c>
      <c r="BA6">
        <v>35</v>
      </c>
      <c r="BB6">
        <v>10</v>
      </c>
      <c r="BC6">
        <v>0</v>
      </c>
      <c r="BD6">
        <v>0</v>
      </c>
      <c r="BE6">
        <v>115.16</v>
      </c>
      <c r="BF6">
        <v>108.12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26.249999999999996</v>
      </c>
      <c r="I7" s="88">
        <v>0.6399999999999999</v>
      </c>
      <c r="J7" s="88">
        <v>1.71</v>
      </c>
      <c r="K7" s="88">
        <v>0</v>
      </c>
      <c r="L7" s="88">
        <v>4.79</v>
      </c>
      <c r="M7" s="116">
        <v>0</v>
      </c>
      <c r="N7" s="115">
        <v>153.12</v>
      </c>
      <c r="O7" s="88">
        <v>218.38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18.22</v>
      </c>
      <c r="AH7">
        <v>0.43</v>
      </c>
      <c r="AI7">
        <v>0.64</v>
      </c>
      <c r="AJ7">
        <v>0.4</v>
      </c>
      <c r="AK7">
        <v>4.79</v>
      </c>
      <c r="AL7">
        <v>0.32</v>
      </c>
      <c r="AM7">
        <v>0.43</v>
      </c>
      <c r="AN7">
        <v>0</v>
      </c>
      <c r="AO7">
        <v>2.88</v>
      </c>
      <c r="AP7">
        <v>1.39</v>
      </c>
      <c r="AQ7">
        <v>0.22</v>
      </c>
      <c r="AR7">
        <v>4.57</v>
      </c>
      <c r="AS7">
        <v>2.09</v>
      </c>
      <c r="AT7">
        <v>0</v>
      </c>
      <c r="AU7">
        <v>1.4</v>
      </c>
      <c r="AV7">
        <v>5.16</v>
      </c>
      <c r="AW7">
        <v>0</v>
      </c>
      <c r="AX7">
        <v>30</v>
      </c>
      <c r="AY7">
        <v>45</v>
      </c>
      <c r="AZ7">
        <v>15</v>
      </c>
      <c r="BA7">
        <v>35</v>
      </c>
      <c r="BB7">
        <v>10</v>
      </c>
      <c r="BC7">
        <v>0</v>
      </c>
      <c r="BD7">
        <v>0</v>
      </c>
      <c r="BE7">
        <v>115.16</v>
      </c>
      <c r="BF7">
        <v>108.12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26.249999999999996</v>
      </c>
      <c r="I8" s="88">
        <v>0.6399999999999999</v>
      </c>
      <c r="J8" s="88">
        <v>1.71</v>
      </c>
      <c r="K8" s="88">
        <v>0</v>
      </c>
      <c r="L8" s="88">
        <v>4.79</v>
      </c>
      <c r="M8" s="116">
        <v>0</v>
      </c>
      <c r="N8" s="115">
        <v>153.12</v>
      </c>
      <c r="O8" s="88">
        <v>218.38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18.22</v>
      </c>
      <c r="AH8">
        <v>0.43</v>
      </c>
      <c r="AI8">
        <v>0.64</v>
      </c>
      <c r="AJ8">
        <v>0.4</v>
      </c>
      <c r="AK8">
        <v>4.79</v>
      </c>
      <c r="AL8">
        <v>0.32</v>
      </c>
      <c r="AM8">
        <v>0.43</v>
      </c>
      <c r="AN8">
        <v>0</v>
      </c>
      <c r="AO8">
        <v>2.88</v>
      </c>
      <c r="AP8">
        <v>1.39</v>
      </c>
      <c r="AQ8">
        <v>0.22</v>
      </c>
      <c r="AR8">
        <v>4.57</v>
      </c>
      <c r="AS8">
        <v>2.09</v>
      </c>
      <c r="AT8">
        <v>0</v>
      </c>
      <c r="AU8">
        <v>1.4</v>
      </c>
      <c r="AV8">
        <v>5.16</v>
      </c>
      <c r="AW8">
        <v>0</v>
      </c>
      <c r="AX8">
        <v>30</v>
      </c>
      <c r="AY8">
        <v>45</v>
      </c>
      <c r="AZ8">
        <v>15</v>
      </c>
      <c r="BA8">
        <v>35</v>
      </c>
      <c r="BB8">
        <v>10</v>
      </c>
      <c r="BC8">
        <v>0</v>
      </c>
      <c r="BD8">
        <v>0</v>
      </c>
      <c r="BE8">
        <v>115.16</v>
      </c>
      <c r="BF8">
        <v>108.12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26.249999999999996</v>
      </c>
      <c r="I9" s="88">
        <v>0.6399999999999999</v>
      </c>
      <c r="J9" s="88">
        <v>1.71</v>
      </c>
      <c r="K9" s="88">
        <v>0</v>
      </c>
      <c r="L9" s="88">
        <v>4.79</v>
      </c>
      <c r="M9" s="116">
        <v>0</v>
      </c>
      <c r="N9" s="115">
        <v>153.12</v>
      </c>
      <c r="O9" s="88">
        <v>218.38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18.22</v>
      </c>
      <c r="AH9">
        <v>0.43</v>
      </c>
      <c r="AI9">
        <v>0.64</v>
      </c>
      <c r="AJ9">
        <v>0.4</v>
      </c>
      <c r="AK9">
        <v>4.79</v>
      </c>
      <c r="AL9">
        <v>0.32</v>
      </c>
      <c r="AM9">
        <v>0.43</v>
      </c>
      <c r="AN9">
        <v>0</v>
      </c>
      <c r="AO9">
        <v>2.88</v>
      </c>
      <c r="AP9">
        <v>1.39</v>
      </c>
      <c r="AQ9">
        <v>0.22</v>
      </c>
      <c r="AR9">
        <v>4.57</v>
      </c>
      <c r="AS9">
        <v>2.09</v>
      </c>
      <c r="AT9">
        <v>0</v>
      </c>
      <c r="AU9">
        <v>1.4</v>
      </c>
      <c r="AV9">
        <v>5.16</v>
      </c>
      <c r="AW9">
        <v>0</v>
      </c>
      <c r="AX9">
        <v>30</v>
      </c>
      <c r="AY9">
        <v>45</v>
      </c>
      <c r="AZ9">
        <v>15</v>
      </c>
      <c r="BA9">
        <v>35</v>
      </c>
      <c r="BB9">
        <v>10</v>
      </c>
      <c r="BC9">
        <v>0</v>
      </c>
      <c r="BD9">
        <v>0</v>
      </c>
      <c r="BE9">
        <v>115.16</v>
      </c>
      <c r="BF9">
        <v>108.12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26.249999999999996</v>
      </c>
      <c r="I10" s="88">
        <v>0.6399999999999999</v>
      </c>
      <c r="J10" s="88">
        <v>1.71</v>
      </c>
      <c r="K10" s="88">
        <v>0</v>
      </c>
      <c r="L10" s="88">
        <v>4.79</v>
      </c>
      <c r="M10" s="116">
        <v>0</v>
      </c>
      <c r="N10" s="115">
        <v>153.12</v>
      </c>
      <c r="O10" s="88">
        <v>218.38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18.22</v>
      </c>
      <c r="AH10">
        <v>0.43</v>
      </c>
      <c r="AI10">
        <v>0.64</v>
      </c>
      <c r="AJ10">
        <v>0.4</v>
      </c>
      <c r="AK10">
        <v>4.79</v>
      </c>
      <c r="AL10">
        <v>0.32</v>
      </c>
      <c r="AM10">
        <v>0.43</v>
      </c>
      <c r="AN10">
        <v>0</v>
      </c>
      <c r="AO10">
        <v>2.88</v>
      </c>
      <c r="AP10">
        <v>1.39</v>
      </c>
      <c r="AQ10">
        <v>0.22</v>
      </c>
      <c r="AR10">
        <v>4.57</v>
      </c>
      <c r="AS10">
        <v>2.09</v>
      </c>
      <c r="AT10">
        <v>0</v>
      </c>
      <c r="AU10">
        <v>1.4</v>
      </c>
      <c r="AV10">
        <v>5.16</v>
      </c>
      <c r="AW10">
        <v>0</v>
      </c>
      <c r="AX10">
        <v>30</v>
      </c>
      <c r="AY10">
        <v>45</v>
      </c>
      <c r="AZ10">
        <v>15</v>
      </c>
      <c r="BA10">
        <v>35</v>
      </c>
      <c r="BB10">
        <v>10</v>
      </c>
      <c r="BC10">
        <v>0</v>
      </c>
      <c r="BD10">
        <v>0</v>
      </c>
      <c r="BE10">
        <v>115.16</v>
      </c>
      <c r="BF10">
        <v>108.12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26.249999999999996</v>
      </c>
      <c r="I11" s="88">
        <v>0.6399999999999999</v>
      </c>
      <c r="J11" s="88">
        <v>1.71</v>
      </c>
      <c r="K11" s="88">
        <v>0</v>
      </c>
      <c r="L11" s="88">
        <v>4.79</v>
      </c>
      <c r="M11" s="116">
        <v>0</v>
      </c>
      <c r="N11" s="115">
        <v>153.12</v>
      </c>
      <c r="O11" s="88">
        <v>218.11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18.22</v>
      </c>
      <c r="AH11">
        <v>0.43</v>
      </c>
      <c r="AI11">
        <v>0.64</v>
      </c>
      <c r="AJ11">
        <v>0.4</v>
      </c>
      <c r="AK11">
        <v>4.79</v>
      </c>
      <c r="AL11">
        <v>0.32</v>
      </c>
      <c r="AM11">
        <v>0.43</v>
      </c>
      <c r="AN11">
        <v>0</v>
      </c>
      <c r="AO11">
        <v>2.88</v>
      </c>
      <c r="AP11">
        <v>1.39</v>
      </c>
      <c r="AQ11">
        <v>0.22</v>
      </c>
      <c r="AR11">
        <v>4.3</v>
      </c>
      <c r="AS11">
        <v>2.09</v>
      </c>
      <c r="AT11">
        <v>0</v>
      </c>
      <c r="AU11">
        <v>1.4</v>
      </c>
      <c r="AV11">
        <v>5.16</v>
      </c>
      <c r="AW11">
        <v>0</v>
      </c>
      <c r="AX11">
        <v>30</v>
      </c>
      <c r="AY11">
        <v>45</v>
      </c>
      <c r="AZ11">
        <v>15</v>
      </c>
      <c r="BA11">
        <v>35</v>
      </c>
      <c r="BB11">
        <v>10</v>
      </c>
      <c r="BC11">
        <v>0</v>
      </c>
      <c r="BD11">
        <v>0</v>
      </c>
      <c r="BE11">
        <v>115.16</v>
      </c>
      <c r="BF11">
        <v>108.12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26.249999999999996</v>
      </c>
      <c r="I12" s="88">
        <v>0.6399999999999999</v>
      </c>
      <c r="J12" s="88">
        <v>1.71</v>
      </c>
      <c r="K12" s="88">
        <v>0</v>
      </c>
      <c r="L12" s="88">
        <v>4.79</v>
      </c>
      <c r="M12" s="116">
        <v>0</v>
      </c>
      <c r="N12" s="115">
        <v>153.12</v>
      </c>
      <c r="O12" s="88">
        <v>218.11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18.22</v>
      </c>
      <c r="AH12">
        <v>0.43</v>
      </c>
      <c r="AI12">
        <v>0.64</v>
      </c>
      <c r="AJ12">
        <v>0.4</v>
      </c>
      <c r="AK12">
        <v>4.79</v>
      </c>
      <c r="AL12">
        <v>0.32</v>
      </c>
      <c r="AM12">
        <v>0.43</v>
      </c>
      <c r="AN12">
        <v>0</v>
      </c>
      <c r="AO12">
        <v>2.88</v>
      </c>
      <c r="AP12">
        <v>1.39</v>
      </c>
      <c r="AQ12">
        <v>0.22</v>
      </c>
      <c r="AR12">
        <v>4.3</v>
      </c>
      <c r="AS12">
        <v>2.09</v>
      </c>
      <c r="AT12">
        <v>0</v>
      </c>
      <c r="AU12">
        <v>1.4</v>
      </c>
      <c r="AV12">
        <v>5.16</v>
      </c>
      <c r="AW12">
        <v>0</v>
      </c>
      <c r="AX12">
        <v>30</v>
      </c>
      <c r="AY12">
        <v>45</v>
      </c>
      <c r="AZ12">
        <v>15</v>
      </c>
      <c r="BA12">
        <v>35</v>
      </c>
      <c r="BB12">
        <v>10</v>
      </c>
      <c r="BC12">
        <v>0</v>
      </c>
      <c r="BD12">
        <v>0</v>
      </c>
      <c r="BE12">
        <v>115.16</v>
      </c>
      <c r="BF12">
        <v>108.12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26.249999999999996</v>
      </c>
      <c r="I13" s="88">
        <v>0.6399999999999999</v>
      </c>
      <c r="J13" s="88">
        <v>1.71</v>
      </c>
      <c r="K13" s="88">
        <v>0</v>
      </c>
      <c r="L13" s="88">
        <v>4.79</v>
      </c>
      <c r="M13" s="116">
        <v>0</v>
      </c>
      <c r="N13" s="115">
        <v>153.12</v>
      </c>
      <c r="O13" s="88">
        <v>218.11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18.22</v>
      </c>
      <c r="AH13">
        <v>0.43</v>
      </c>
      <c r="AI13">
        <v>0.64</v>
      </c>
      <c r="AJ13">
        <v>0.4</v>
      </c>
      <c r="AK13">
        <v>4.79</v>
      </c>
      <c r="AL13">
        <v>0.32</v>
      </c>
      <c r="AM13">
        <v>0.43</v>
      </c>
      <c r="AN13">
        <v>0</v>
      </c>
      <c r="AO13">
        <v>2.88</v>
      </c>
      <c r="AP13">
        <v>1.39</v>
      </c>
      <c r="AQ13">
        <v>0.22</v>
      </c>
      <c r="AR13">
        <v>4.3</v>
      </c>
      <c r="AS13">
        <v>2.09</v>
      </c>
      <c r="AT13">
        <v>0</v>
      </c>
      <c r="AU13">
        <v>1.4</v>
      </c>
      <c r="AV13">
        <v>5.16</v>
      </c>
      <c r="AW13">
        <v>0</v>
      </c>
      <c r="AX13">
        <v>30</v>
      </c>
      <c r="AY13">
        <v>45</v>
      </c>
      <c r="AZ13">
        <v>15</v>
      </c>
      <c r="BA13">
        <v>35</v>
      </c>
      <c r="BB13">
        <v>10</v>
      </c>
      <c r="BC13">
        <v>0</v>
      </c>
      <c r="BD13">
        <v>0</v>
      </c>
      <c r="BE13">
        <v>115.16</v>
      </c>
      <c r="BF13">
        <v>108.12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26.249999999999996</v>
      </c>
      <c r="I14" s="88">
        <v>0.6399999999999999</v>
      </c>
      <c r="J14" s="88">
        <v>1.71</v>
      </c>
      <c r="K14" s="88">
        <v>0</v>
      </c>
      <c r="L14" s="88">
        <v>4.79</v>
      </c>
      <c r="M14" s="116">
        <v>0</v>
      </c>
      <c r="N14" s="115">
        <v>153.12</v>
      </c>
      <c r="O14" s="88">
        <v>218.11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18.22</v>
      </c>
      <c r="AH14">
        <v>0.43</v>
      </c>
      <c r="AI14">
        <v>0.64</v>
      </c>
      <c r="AJ14">
        <v>0.4</v>
      </c>
      <c r="AK14">
        <v>4.79</v>
      </c>
      <c r="AL14">
        <v>0.32</v>
      </c>
      <c r="AM14">
        <v>0.43</v>
      </c>
      <c r="AN14">
        <v>0</v>
      </c>
      <c r="AO14">
        <v>2.88</v>
      </c>
      <c r="AP14">
        <v>1.39</v>
      </c>
      <c r="AQ14">
        <v>0.22</v>
      </c>
      <c r="AR14">
        <v>4.3</v>
      </c>
      <c r="AS14">
        <v>2.09</v>
      </c>
      <c r="AT14">
        <v>0</v>
      </c>
      <c r="AU14">
        <v>1.4</v>
      </c>
      <c r="AV14">
        <v>5.16</v>
      </c>
      <c r="AW14">
        <v>0</v>
      </c>
      <c r="AX14">
        <v>30</v>
      </c>
      <c r="AY14">
        <v>45</v>
      </c>
      <c r="AZ14">
        <v>15</v>
      </c>
      <c r="BA14">
        <v>35</v>
      </c>
      <c r="BB14">
        <v>10</v>
      </c>
      <c r="BC14">
        <v>0</v>
      </c>
      <c r="BD14">
        <v>0</v>
      </c>
      <c r="BE14">
        <v>115.16</v>
      </c>
      <c r="BF14">
        <v>108.12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26.249999999999996</v>
      </c>
      <c r="I15" s="88">
        <v>0.6399999999999999</v>
      </c>
      <c r="J15" s="88">
        <v>1.71</v>
      </c>
      <c r="K15" s="88">
        <v>0</v>
      </c>
      <c r="L15" s="88">
        <v>4.79</v>
      </c>
      <c r="M15" s="116">
        <v>0</v>
      </c>
      <c r="N15" s="115">
        <v>153.12</v>
      </c>
      <c r="O15" s="88">
        <v>218.11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18.22</v>
      </c>
      <c r="AH15">
        <v>0.43</v>
      </c>
      <c r="AI15">
        <v>0.64</v>
      </c>
      <c r="AJ15">
        <v>0.4</v>
      </c>
      <c r="AK15">
        <v>4.79</v>
      </c>
      <c r="AL15">
        <v>0.32</v>
      </c>
      <c r="AM15">
        <v>0.43</v>
      </c>
      <c r="AN15">
        <v>0</v>
      </c>
      <c r="AO15">
        <v>2.88</v>
      </c>
      <c r="AP15">
        <v>1.39</v>
      </c>
      <c r="AQ15">
        <v>0.22</v>
      </c>
      <c r="AR15">
        <v>4.3</v>
      </c>
      <c r="AS15">
        <v>2.09</v>
      </c>
      <c r="AT15">
        <v>0</v>
      </c>
      <c r="AU15">
        <v>1.4</v>
      </c>
      <c r="AV15">
        <v>5.16</v>
      </c>
      <c r="AW15">
        <v>0</v>
      </c>
      <c r="AX15">
        <v>30</v>
      </c>
      <c r="AY15">
        <v>45</v>
      </c>
      <c r="AZ15">
        <v>15</v>
      </c>
      <c r="BA15">
        <v>35</v>
      </c>
      <c r="BB15">
        <v>10</v>
      </c>
      <c r="BC15">
        <v>0</v>
      </c>
      <c r="BD15">
        <v>0</v>
      </c>
      <c r="BE15">
        <v>115.16</v>
      </c>
      <c r="BF15">
        <v>108.12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26.249999999999996</v>
      </c>
      <c r="I16" s="88">
        <v>0.6399999999999999</v>
      </c>
      <c r="J16" s="88">
        <v>1.71</v>
      </c>
      <c r="K16" s="88">
        <v>0</v>
      </c>
      <c r="L16" s="88">
        <v>4.79</v>
      </c>
      <c r="M16" s="116">
        <v>0</v>
      </c>
      <c r="N16" s="115">
        <v>153.12</v>
      </c>
      <c r="O16" s="88">
        <v>218.11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18.22</v>
      </c>
      <c r="AH16">
        <v>0.43</v>
      </c>
      <c r="AI16">
        <v>0.64</v>
      </c>
      <c r="AJ16">
        <v>0.4</v>
      </c>
      <c r="AK16">
        <v>4.79</v>
      </c>
      <c r="AL16">
        <v>0.32</v>
      </c>
      <c r="AM16">
        <v>0.43</v>
      </c>
      <c r="AN16">
        <v>0</v>
      </c>
      <c r="AO16">
        <v>2.88</v>
      </c>
      <c r="AP16">
        <v>1.39</v>
      </c>
      <c r="AQ16">
        <v>0.22</v>
      </c>
      <c r="AR16">
        <v>4.3</v>
      </c>
      <c r="AS16">
        <v>2.09</v>
      </c>
      <c r="AT16">
        <v>0</v>
      </c>
      <c r="AU16">
        <v>1.4</v>
      </c>
      <c r="AV16">
        <v>5.16</v>
      </c>
      <c r="AW16">
        <v>0</v>
      </c>
      <c r="AX16">
        <v>30</v>
      </c>
      <c r="AY16">
        <v>45</v>
      </c>
      <c r="AZ16">
        <v>15</v>
      </c>
      <c r="BA16">
        <v>35</v>
      </c>
      <c r="BB16">
        <v>10</v>
      </c>
      <c r="BC16">
        <v>0</v>
      </c>
      <c r="BD16">
        <v>0</v>
      </c>
      <c r="BE16">
        <v>115.16</v>
      </c>
      <c r="BF16">
        <v>108.12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26.249999999999996</v>
      </c>
      <c r="I17" s="88">
        <v>0.6399999999999999</v>
      </c>
      <c r="J17" s="88">
        <v>1.71</v>
      </c>
      <c r="K17" s="88">
        <v>0</v>
      </c>
      <c r="L17" s="88">
        <v>4.79</v>
      </c>
      <c r="M17" s="116">
        <v>0</v>
      </c>
      <c r="N17" s="115">
        <v>153.12</v>
      </c>
      <c r="O17" s="88">
        <v>218.11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18.22</v>
      </c>
      <c r="AH17">
        <v>0.43</v>
      </c>
      <c r="AI17">
        <v>0.64</v>
      </c>
      <c r="AJ17">
        <v>0.4</v>
      </c>
      <c r="AK17">
        <v>4.79</v>
      </c>
      <c r="AL17">
        <v>0.32</v>
      </c>
      <c r="AM17">
        <v>0.43</v>
      </c>
      <c r="AN17">
        <v>0</v>
      </c>
      <c r="AO17">
        <v>2.88</v>
      </c>
      <c r="AP17">
        <v>1.39</v>
      </c>
      <c r="AQ17">
        <v>0.22</v>
      </c>
      <c r="AR17">
        <v>4.3</v>
      </c>
      <c r="AS17">
        <v>2.09</v>
      </c>
      <c r="AT17">
        <v>0</v>
      </c>
      <c r="AU17">
        <v>1.4</v>
      </c>
      <c r="AV17">
        <v>5.16</v>
      </c>
      <c r="AW17">
        <v>0</v>
      </c>
      <c r="AX17">
        <v>30</v>
      </c>
      <c r="AY17">
        <v>45</v>
      </c>
      <c r="AZ17">
        <v>15</v>
      </c>
      <c r="BA17">
        <v>35</v>
      </c>
      <c r="BB17">
        <v>10</v>
      </c>
      <c r="BC17">
        <v>0</v>
      </c>
      <c r="BD17">
        <v>0</v>
      </c>
      <c r="BE17">
        <v>115.16</v>
      </c>
      <c r="BF17">
        <v>108.12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26.249999999999996</v>
      </c>
      <c r="I18" s="88">
        <v>0.6399999999999999</v>
      </c>
      <c r="J18" s="88">
        <v>1.71</v>
      </c>
      <c r="K18" s="88">
        <v>0</v>
      </c>
      <c r="L18" s="88">
        <v>4.79</v>
      </c>
      <c r="M18" s="116">
        <v>0</v>
      </c>
      <c r="N18" s="115">
        <v>153.12</v>
      </c>
      <c r="O18" s="88">
        <v>218.11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18.22</v>
      </c>
      <c r="AH18">
        <v>0.43</v>
      </c>
      <c r="AI18">
        <v>0.64</v>
      </c>
      <c r="AJ18">
        <v>0.4</v>
      </c>
      <c r="AK18">
        <v>4.79</v>
      </c>
      <c r="AL18">
        <v>0.32</v>
      </c>
      <c r="AM18">
        <v>0.43</v>
      </c>
      <c r="AN18">
        <v>0</v>
      </c>
      <c r="AO18">
        <v>2.88</v>
      </c>
      <c r="AP18">
        <v>1.39</v>
      </c>
      <c r="AQ18">
        <v>0.22</v>
      </c>
      <c r="AR18">
        <v>4.3</v>
      </c>
      <c r="AS18">
        <v>2.09</v>
      </c>
      <c r="AT18">
        <v>0</v>
      </c>
      <c r="AU18">
        <v>1.4</v>
      </c>
      <c r="AV18">
        <v>5.16</v>
      </c>
      <c r="AW18">
        <v>0</v>
      </c>
      <c r="AX18">
        <v>30</v>
      </c>
      <c r="AY18">
        <v>45</v>
      </c>
      <c r="AZ18">
        <v>15</v>
      </c>
      <c r="BA18">
        <v>35</v>
      </c>
      <c r="BB18">
        <v>10</v>
      </c>
      <c r="BC18">
        <v>0</v>
      </c>
      <c r="BD18">
        <v>0</v>
      </c>
      <c r="BE18">
        <v>115.16</v>
      </c>
      <c r="BF18">
        <v>108.12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26.249999999999996</v>
      </c>
      <c r="I19" s="88">
        <v>0.6399999999999999</v>
      </c>
      <c r="J19" s="88">
        <v>1.71</v>
      </c>
      <c r="K19" s="88">
        <v>0</v>
      </c>
      <c r="L19" s="88">
        <v>4.79</v>
      </c>
      <c r="M19" s="116">
        <v>0</v>
      </c>
      <c r="N19" s="115">
        <v>153.12</v>
      </c>
      <c r="O19" s="88">
        <v>217.68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18.22</v>
      </c>
      <c r="AH19">
        <v>0.43</v>
      </c>
      <c r="AI19">
        <v>0.64</v>
      </c>
      <c r="AJ19">
        <v>0.4</v>
      </c>
      <c r="AK19">
        <v>4.79</v>
      </c>
      <c r="AL19">
        <v>0.32</v>
      </c>
      <c r="AM19">
        <v>0.43</v>
      </c>
      <c r="AN19">
        <v>0</v>
      </c>
      <c r="AO19">
        <v>2.88</v>
      </c>
      <c r="AP19">
        <v>1.39</v>
      </c>
      <c r="AQ19">
        <v>0.22</v>
      </c>
      <c r="AR19">
        <v>4.3</v>
      </c>
      <c r="AS19">
        <v>2.09</v>
      </c>
      <c r="AT19">
        <v>0</v>
      </c>
      <c r="AU19">
        <v>1.4</v>
      </c>
      <c r="AV19">
        <v>4.7300000000000004</v>
      </c>
      <c r="AW19">
        <v>0</v>
      </c>
      <c r="AX19">
        <v>30</v>
      </c>
      <c r="AY19">
        <v>45</v>
      </c>
      <c r="AZ19">
        <v>15</v>
      </c>
      <c r="BA19">
        <v>35</v>
      </c>
      <c r="BB19">
        <v>10</v>
      </c>
      <c r="BC19">
        <v>0</v>
      </c>
      <c r="BD19">
        <v>0</v>
      </c>
      <c r="BE19">
        <v>115.16</v>
      </c>
      <c r="BF19">
        <v>108.12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26.249999999999996</v>
      </c>
      <c r="I20" s="88">
        <v>0.6399999999999999</v>
      </c>
      <c r="J20" s="88">
        <v>1.71</v>
      </c>
      <c r="K20" s="88">
        <v>0</v>
      </c>
      <c r="L20" s="88">
        <v>4.79</v>
      </c>
      <c r="M20" s="116">
        <v>0</v>
      </c>
      <c r="N20" s="115">
        <v>153.12</v>
      </c>
      <c r="O20" s="88">
        <v>217.68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18.22</v>
      </c>
      <c r="AH20">
        <v>0.43</v>
      </c>
      <c r="AI20">
        <v>0.64</v>
      </c>
      <c r="AJ20">
        <v>0.4</v>
      </c>
      <c r="AK20">
        <v>4.79</v>
      </c>
      <c r="AL20">
        <v>0.32</v>
      </c>
      <c r="AM20">
        <v>0.43</v>
      </c>
      <c r="AN20">
        <v>0</v>
      </c>
      <c r="AO20">
        <v>2.88</v>
      </c>
      <c r="AP20">
        <v>1.39</v>
      </c>
      <c r="AQ20">
        <v>0.22</v>
      </c>
      <c r="AR20">
        <v>4.3</v>
      </c>
      <c r="AS20">
        <v>2.09</v>
      </c>
      <c r="AT20">
        <v>0</v>
      </c>
      <c r="AU20">
        <v>1.4</v>
      </c>
      <c r="AV20">
        <v>4.7300000000000004</v>
      </c>
      <c r="AW20">
        <v>0</v>
      </c>
      <c r="AX20">
        <v>30</v>
      </c>
      <c r="AY20">
        <v>45</v>
      </c>
      <c r="AZ20">
        <v>15</v>
      </c>
      <c r="BA20">
        <v>35</v>
      </c>
      <c r="BB20">
        <v>10</v>
      </c>
      <c r="BC20">
        <v>0</v>
      </c>
      <c r="BD20">
        <v>0</v>
      </c>
      <c r="BE20">
        <v>115.16</v>
      </c>
      <c r="BF20">
        <v>108.12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26.249999999999996</v>
      </c>
      <c r="I21" s="88">
        <v>0.6399999999999999</v>
      </c>
      <c r="J21" s="88">
        <v>1.71</v>
      </c>
      <c r="K21" s="88">
        <v>0</v>
      </c>
      <c r="L21" s="88">
        <v>4.79</v>
      </c>
      <c r="M21" s="116">
        <v>0</v>
      </c>
      <c r="N21" s="115">
        <v>153.12</v>
      </c>
      <c r="O21" s="88">
        <v>217.68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18.22</v>
      </c>
      <c r="AH21">
        <v>0.43</v>
      </c>
      <c r="AI21">
        <v>0.64</v>
      </c>
      <c r="AJ21">
        <v>0.4</v>
      </c>
      <c r="AK21">
        <v>4.79</v>
      </c>
      <c r="AL21">
        <v>0.32</v>
      </c>
      <c r="AM21">
        <v>0.43</v>
      </c>
      <c r="AN21">
        <v>0</v>
      </c>
      <c r="AO21">
        <v>2.88</v>
      </c>
      <c r="AP21">
        <v>1.39</v>
      </c>
      <c r="AQ21">
        <v>0.22</v>
      </c>
      <c r="AR21">
        <v>4.3</v>
      </c>
      <c r="AS21">
        <v>2.09</v>
      </c>
      <c r="AT21">
        <v>0</v>
      </c>
      <c r="AU21">
        <v>1.4</v>
      </c>
      <c r="AV21">
        <v>4.7300000000000004</v>
      </c>
      <c r="AW21">
        <v>0</v>
      </c>
      <c r="AX21">
        <v>30</v>
      </c>
      <c r="AY21">
        <v>45</v>
      </c>
      <c r="AZ21">
        <v>15</v>
      </c>
      <c r="BA21">
        <v>35</v>
      </c>
      <c r="BB21">
        <v>10</v>
      </c>
      <c r="BC21">
        <v>0</v>
      </c>
      <c r="BD21">
        <v>0</v>
      </c>
      <c r="BE21">
        <v>115.16</v>
      </c>
      <c r="BF21">
        <v>108.12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26.249999999999996</v>
      </c>
      <c r="I22" s="88">
        <v>0.6399999999999999</v>
      </c>
      <c r="J22" s="88">
        <v>1.71</v>
      </c>
      <c r="K22" s="88">
        <v>0</v>
      </c>
      <c r="L22" s="88">
        <v>4.79</v>
      </c>
      <c r="M22" s="116">
        <v>0</v>
      </c>
      <c r="N22" s="115">
        <v>153.12</v>
      </c>
      <c r="O22" s="88">
        <v>217.68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18.22</v>
      </c>
      <c r="AH22">
        <v>0.43</v>
      </c>
      <c r="AI22">
        <v>0.64</v>
      </c>
      <c r="AJ22">
        <v>0.4</v>
      </c>
      <c r="AK22">
        <v>4.79</v>
      </c>
      <c r="AL22">
        <v>0.32</v>
      </c>
      <c r="AM22">
        <v>0.43</v>
      </c>
      <c r="AN22">
        <v>0</v>
      </c>
      <c r="AO22">
        <v>2.88</v>
      </c>
      <c r="AP22">
        <v>1.39</v>
      </c>
      <c r="AQ22">
        <v>0.22</v>
      </c>
      <c r="AR22">
        <v>4.3</v>
      </c>
      <c r="AS22">
        <v>2.09</v>
      </c>
      <c r="AT22">
        <v>0</v>
      </c>
      <c r="AU22">
        <v>1.4</v>
      </c>
      <c r="AV22">
        <v>4.7300000000000004</v>
      </c>
      <c r="AW22">
        <v>0</v>
      </c>
      <c r="AX22">
        <v>30</v>
      </c>
      <c r="AY22">
        <v>45</v>
      </c>
      <c r="AZ22">
        <v>15</v>
      </c>
      <c r="BA22">
        <v>35</v>
      </c>
      <c r="BB22">
        <v>10</v>
      </c>
      <c r="BC22">
        <v>0</v>
      </c>
      <c r="BD22">
        <v>0</v>
      </c>
      <c r="BE22">
        <v>115.16</v>
      </c>
      <c r="BF22">
        <v>108.12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26.249999999999996</v>
      </c>
      <c r="I23" s="88">
        <v>0.6399999999999999</v>
      </c>
      <c r="J23" s="88">
        <v>1.71</v>
      </c>
      <c r="K23" s="88">
        <v>0</v>
      </c>
      <c r="L23" s="88">
        <v>4.79</v>
      </c>
      <c r="M23" s="116">
        <v>0</v>
      </c>
      <c r="N23" s="115">
        <v>153.12</v>
      </c>
      <c r="O23" s="88">
        <v>217.68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18.22</v>
      </c>
      <c r="AH23">
        <v>0.43</v>
      </c>
      <c r="AI23">
        <v>0.64</v>
      </c>
      <c r="AJ23">
        <v>0.4</v>
      </c>
      <c r="AK23">
        <v>4.79</v>
      </c>
      <c r="AL23">
        <v>0.32</v>
      </c>
      <c r="AM23">
        <v>0.43</v>
      </c>
      <c r="AN23">
        <v>0</v>
      </c>
      <c r="AO23">
        <v>2.88</v>
      </c>
      <c r="AP23">
        <v>1.39</v>
      </c>
      <c r="AQ23">
        <v>0.22</v>
      </c>
      <c r="AR23">
        <v>4.3</v>
      </c>
      <c r="AS23">
        <v>2.09</v>
      </c>
      <c r="AT23">
        <v>0</v>
      </c>
      <c r="AU23">
        <v>1.4</v>
      </c>
      <c r="AV23">
        <v>4.7300000000000004</v>
      </c>
      <c r="AW23">
        <v>0</v>
      </c>
      <c r="AX23">
        <v>30</v>
      </c>
      <c r="AY23">
        <v>45</v>
      </c>
      <c r="AZ23">
        <v>15</v>
      </c>
      <c r="BA23">
        <v>35</v>
      </c>
      <c r="BB23">
        <v>10</v>
      </c>
      <c r="BC23">
        <v>0</v>
      </c>
      <c r="BD23">
        <v>0</v>
      </c>
      <c r="BE23">
        <v>115.16</v>
      </c>
      <c r="BF23">
        <v>108.12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26.249999999999996</v>
      </c>
      <c r="I24" s="88">
        <v>0.6399999999999999</v>
      </c>
      <c r="J24" s="88">
        <v>1.71</v>
      </c>
      <c r="K24" s="88">
        <v>0</v>
      </c>
      <c r="L24" s="88">
        <v>4.79</v>
      </c>
      <c r="M24" s="116">
        <v>0</v>
      </c>
      <c r="N24" s="115">
        <v>153.12</v>
      </c>
      <c r="O24" s="88">
        <v>217.68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18.22</v>
      </c>
      <c r="AH24">
        <v>0.43</v>
      </c>
      <c r="AI24">
        <v>0.64</v>
      </c>
      <c r="AJ24">
        <v>0.4</v>
      </c>
      <c r="AK24">
        <v>4.79</v>
      </c>
      <c r="AL24">
        <v>0.32</v>
      </c>
      <c r="AM24">
        <v>0.43</v>
      </c>
      <c r="AN24">
        <v>0</v>
      </c>
      <c r="AO24">
        <v>2.88</v>
      </c>
      <c r="AP24">
        <v>1.39</v>
      </c>
      <c r="AQ24">
        <v>0.22</v>
      </c>
      <c r="AR24">
        <v>4.3</v>
      </c>
      <c r="AS24">
        <v>2.09</v>
      </c>
      <c r="AT24">
        <v>0</v>
      </c>
      <c r="AU24">
        <v>1.4</v>
      </c>
      <c r="AV24">
        <v>4.7300000000000004</v>
      </c>
      <c r="AW24">
        <v>0</v>
      </c>
      <c r="AX24">
        <v>30</v>
      </c>
      <c r="AY24">
        <v>45</v>
      </c>
      <c r="AZ24">
        <v>15</v>
      </c>
      <c r="BA24">
        <v>35</v>
      </c>
      <c r="BB24">
        <v>10</v>
      </c>
      <c r="BC24">
        <v>0</v>
      </c>
      <c r="BD24">
        <v>0</v>
      </c>
      <c r="BE24">
        <v>115.16</v>
      </c>
      <c r="BF24">
        <v>108.12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26.249999999999996</v>
      </c>
      <c r="I25" s="88">
        <v>0.6399999999999999</v>
      </c>
      <c r="J25" s="88">
        <v>1.71</v>
      </c>
      <c r="K25" s="88">
        <v>0</v>
      </c>
      <c r="L25" s="88">
        <v>4.79</v>
      </c>
      <c r="M25" s="116">
        <v>0</v>
      </c>
      <c r="N25" s="115">
        <v>153.12</v>
      </c>
      <c r="O25" s="88">
        <v>217.68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18.22</v>
      </c>
      <c r="AH25">
        <v>0.43</v>
      </c>
      <c r="AI25">
        <v>0.64</v>
      </c>
      <c r="AJ25">
        <v>0.4</v>
      </c>
      <c r="AK25">
        <v>4.79</v>
      </c>
      <c r="AL25">
        <v>0.32</v>
      </c>
      <c r="AM25">
        <v>0.43</v>
      </c>
      <c r="AN25">
        <v>0</v>
      </c>
      <c r="AO25">
        <v>2.88</v>
      </c>
      <c r="AP25">
        <v>1.39</v>
      </c>
      <c r="AQ25">
        <v>0.22</v>
      </c>
      <c r="AR25">
        <v>4.3</v>
      </c>
      <c r="AS25">
        <v>2.09</v>
      </c>
      <c r="AT25">
        <v>0</v>
      </c>
      <c r="AU25">
        <v>1.4</v>
      </c>
      <c r="AV25">
        <v>4.7300000000000004</v>
      </c>
      <c r="AW25">
        <v>0</v>
      </c>
      <c r="AX25">
        <v>30</v>
      </c>
      <c r="AY25">
        <v>45</v>
      </c>
      <c r="AZ25">
        <v>15</v>
      </c>
      <c r="BA25">
        <v>35</v>
      </c>
      <c r="BB25">
        <v>10</v>
      </c>
      <c r="BC25">
        <v>0</v>
      </c>
      <c r="BD25">
        <v>0</v>
      </c>
      <c r="BE25">
        <v>115.16</v>
      </c>
      <c r="BF25">
        <v>108.12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26.249999999999996</v>
      </c>
      <c r="I26" s="88">
        <v>0.6399999999999999</v>
      </c>
      <c r="J26" s="88">
        <v>1.71</v>
      </c>
      <c r="K26" s="88">
        <v>0</v>
      </c>
      <c r="L26" s="88">
        <v>4.79</v>
      </c>
      <c r="M26" s="116">
        <v>0</v>
      </c>
      <c r="N26" s="115">
        <v>153.12</v>
      </c>
      <c r="O26" s="88">
        <v>217.68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18.22</v>
      </c>
      <c r="AH26">
        <v>0.43</v>
      </c>
      <c r="AI26">
        <v>0.64</v>
      </c>
      <c r="AJ26">
        <v>0.4</v>
      </c>
      <c r="AK26">
        <v>4.79</v>
      </c>
      <c r="AL26">
        <v>0.32</v>
      </c>
      <c r="AM26">
        <v>0.43</v>
      </c>
      <c r="AN26">
        <v>0</v>
      </c>
      <c r="AO26">
        <v>2.88</v>
      </c>
      <c r="AP26">
        <v>1.39</v>
      </c>
      <c r="AQ26">
        <v>0.22</v>
      </c>
      <c r="AR26">
        <v>4.3</v>
      </c>
      <c r="AS26">
        <v>2.09</v>
      </c>
      <c r="AT26">
        <v>0</v>
      </c>
      <c r="AU26">
        <v>1.4</v>
      </c>
      <c r="AV26">
        <v>4.7300000000000004</v>
      </c>
      <c r="AW26">
        <v>0</v>
      </c>
      <c r="AX26">
        <v>30</v>
      </c>
      <c r="AY26">
        <v>45</v>
      </c>
      <c r="AZ26">
        <v>15</v>
      </c>
      <c r="BA26">
        <v>35</v>
      </c>
      <c r="BB26">
        <v>10</v>
      </c>
      <c r="BC26">
        <v>0</v>
      </c>
      <c r="BD26">
        <v>0</v>
      </c>
      <c r="BE26">
        <v>115.16</v>
      </c>
      <c r="BF26">
        <v>108.12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26.249999999999996</v>
      </c>
      <c r="I27" s="88">
        <v>0.6399999999999999</v>
      </c>
      <c r="J27" s="88">
        <v>1.71</v>
      </c>
      <c r="K27" s="88">
        <v>0</v>
      </c>
      <c r="L27" s="88">
        <v>14.38</v>
      </c>
      <c r="M27" s="116">
        <v>0</v>
      </c>
      <c r="N27" s="115">
        <v>443.41</v>
      </c>
      <c r="O27" s="88">
        <v>217.68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18.22</v>
      </c>
      <c r="AH27">
        <v>0.43</v>
      </c>
      <c r="AI27">
        <v>0.64</v>
      </c>
      <c r="AJ27">
        <v>0.4</v>
      </c>
      <c r="AK27">
        <v>14.38</v>
      </c>
      <c r="AL27">
        <v>0.32</v>
      </c>
      <c r="AM27">
        <v>0.43</v>
      </c>
      <c r="AN27">
        <v>0</v>
      </c>
      <c r="AO27">
        <v>2.88</v>
      </c>
      <c r="AP27">
        <v>1.39</v>
      </c>
      <c r="AQ27">
        <v>0.2</v>
      </c>
      <c r="AR27">
        <v>4.3</v>
      </c>
      <c r="AS27">
        <v>2.09</v>
      </c>
      <c r="AT27">
        <v>248.71</v>
      </c>
      <c r="AU27">
        <v>1.4</v>
      </c>
      <c r="AV27">
        <v>4.7300000000000004</v>
      </c>
      <c r="AW27">
        <v>41.58</v>
      </c>
      <c r="AX27">
        <v>30</v>
      </c>
      <c r="AY27">
        <v>45</v>
      </c>
      <c r="AZ27">
        <v>15</v>
      </c>
      <c r="BA27">
        <v>35</v>
      </c>
      <c r="BB27">
        <v>10</v>
      </c>
      <c r="BC27">
        <v>0</v>
      </c>
      <c r="BD27">
        <v>0</v>
      </c>
      <c r="BE27">
        <v>115.16</v>
      </c>
      <c r="BF27">
        <v>108.12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26.249999999999996</v>
      </c>
      <c r="I28" s="88">
        <v>0.6399999999999999</v>
      </c>
      <c r="J28" s="88">
        <v>1.71</v>
      </c>
      <c r="K28" s="88">
        <v>0</v>
      </c>
      <c r="L28" s="88">
        <v>14.38</v>
      </c>
      <c r="M28" s="116">
        <v>0</v>
      </c>
      <c r="N28" s="115">
        <v>443.41</v>
      </c>
      <c r="O28" s="88">
        <v>247.67999999999998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18.22</v>
      </c>
      <c r="AH28">
        <v>0.43</v>
      </c>
      <c r="AI28">
        <v>0.64</v>
      </c>
      <c r="AJ28">
        <v>0.4</v>
      </c>
      <c r="AK28">
        <v>14.38</v>
      </c>
      <c r="AL28">
        <v>0.32</v>
      </c>
      <c r="AM28">
        <v>0.43</v>
      </c>
      <c r="AN28">
        <v>0</v>
      </c>
      <c r="AO28">
        <v>2.88</v>
      </c>
      <c r="AP28">
        <v>1.39</v>
      </c>
      <c r="AQ28">
        <v>0.2</v>
      </c>
      <c r="AR28">
        <v>4.3</v>
      </c>
      <c r="AS28">
        <v>2.09</v>
      </c>
      <c r="AT28">
        <v>248.71</v>
      </c>
      <c r="AU28">
        <v>1.4</v>
      </c>
      <c r="AV28">
        <v>4.7300000000000004</v>
      </c>
      <c r="AW28">
        <v>41.58</v>
      </c>
      <c r="AX28">
        <v>30</v>
      </c>
      <c r="AY28">
        <v>45</v>
      </c>
      <c r="AZ28">
        <v>15</v>
      </c>
      <c r="BA28">
        <v>35</v>
      </c>
      <c r="BB28">
        <v>10</v>
      </c>
      <c r="BC28">
        <v>0</v>
      </c>
      <c r="BD28">
        <v>30</v>
      </c>
      <c r="BE28">
        <v>115.16</v>
      </c>
      <c r="BF28">
        <v>108.12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46.39</v>
      </c>
      <c r="I29" s="88">
        <v>0.6399999999999999</v>
      </c>
      <c r="J29" s="88">
        <v>1.71</v>
      </c>
      <c r="K29" s="88">
        <v>0</v>
      </c>
      <c r="L29" s="88">
        <v>14.38</v>
      </c>
      <c r="M29" s="116">
        <v>0</v>
      </c>
      <c r="N29" s="115">
        <v>443.41</v>
      </c>
      <c r="O29" s="88">
        <v>236.68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20.14</v>
      </c>
      <c r="AF29">
        <v>0</v>
      </c>
      <c r="AG29">
        <v>18.22</v>
      </c>
      <c r="AH29">
        <v>0.43</v>
      </c>
      <c r="AI29">
        <v>0.64</v>
      </c>
      <c r="AJ29">
        <v>0.4</v>
      </c>
      <c r="AK29">
        <v>14.38</v>
      </c>
      <c r="AL29">
        <v>0.32</v>
      </c>
      <c r="AM29">
        <v>0.43</v>
      </c>
      <c r="AN29">
        <v>0</v>
      </c>
      <c r="AO29">
        <v>2.88</v>
      </c>
      <c r="AP29">
        <v>1.39</v>
      </c>
      <c r="AQ29">
        <v>0.2</v>
      </c>
      <c r="AR29">
        <v>4.3</v>
      </c>
      <c r="AS29">
        <v>2.09</v>
      </c>
      <c r="AT29">
        <v>248.71</v>
      </c>
      <c r="AU29">
        <v>1.4</v>
      </c>
      <c r="AV29">
        <v>4.7300000000000004</v>
      </c>
      <c r="AW29">
        <v>41.58</v>
      </c>
      <c r="AX29">
        <v>30</v>
      </c>
      <c r="AY29">
        <v>45</v>
      </c>
      <c r="AZ29">
        <v>15</v>
      </c>
      <c r="BA29">
        <v>35</v>
      </c>
      <c r="BB29">
        <v>10</v>
      </c>
      <c r="BC29">
        <v>0</v>
      </c>
      <c r="BD29">
        <v>19</v>
      </c>
      <c r="BE29">
        <v>115.16</v>
      </c>
      <c r="BF29">
        <v>108.12</v>
      </c>
      <c r="BG29">
        <v>0</v>
      </c>
      <c r="BH29">
        <v>0</v>
      </c>
    </row>
    <row r="30" spans="1:60">
      <c r="A30" t="s">
        <v>270</v>
      </c>
      <c r="G30" t="s">
        <v>72</v>
      </c>
      <c r="H30" s="115">
        <v>46.39</v>
      </c>
      <c r="I30" s="88">
        <v>0.6399999999999999</v>
      </c>
      <c r="J30" s="88">
        <v>1.71</v>
      </c>
      <c r="K30" s="88">
        <v>0</v>
      </c>
      <c r="L30" s="88">
        <v>14.38</v>
      </c>
      <c r="M30" s="116">
        <v>0</v>
      </c>
      <c r="N30" s="115">
        <v>443.41</v>
      </c>
      <c r="O30" s="88">
        <v>247.67999999999998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20.14</v>
      </c>
      <c r="AF30">
        <v>0</v>
      </c>
      <c r="AG30">
        <v>18.22</v>
      </c>
      <c r="AH30">
        <v>0.43</v>
      </c>
      <c r="AI30">
        <v>0.64</v>
      </c>
      <c r="AJ30">
        <v>0.4</v>
      </c>
      <c r="AK30">
        <v>14.38</v>
      </c>
      <c r="AL30">
        <v>0.32</v>
      </c>
      <c r="AM30">
        <v>0.43</v>
      </c>
      <c r="AN30">
        <v>0</v>
      </c>
      <c r="AO30">
        <v>2.88</v>
      </c>
      <c r="AP30">
        <v>1.39</v>
      </c>
      <c r="AQ30">
        <v>0.2</v>
      </c>
      <c r="AR30">
        <v>4.3</v>
      </c>
      <c r="AS30">
        <v>2.09</v>
      </c>
      <c r="AT30">
        <v>248.71</v>
      </c>
      <c r="AU30">
        <v>1.4</v>
      </c>
      <c r="AV30">
        <v>4.7300000000000004</v>
      </c>
      <c r="AW30">
        <v>41.58</v>
      </c>
      <c r="AX30">
        <v>30</v>
      </c>
      <c r="AY30">
        <v>45</v>
      </c>
      <c r="AZ30">
        <v>15</v>
      </c>
      <c r="BA30">
        <v>35</v>
      </c>
      <c r="BB30">
        <v>10</v>
      </c>
      <c r="BC30">
        <v>0</v>
      </c>
      <c r="BD30">
        <v>30</v>
      </c>
      <c r="BE30">
        <v>115.16</v>
      </c>
      <c r="BF30">
        <v>108.12</v>
      </c>
      <c r="BG30">
        <v>0</v>
      </c>
      <c r="BH30">
        <v>0</v>
      </c>
    </row>
    <row r="31" spans="1:60">
      <c r="A31" t="s">
        <v>280</v>
      </c>
      <c r="G31" t="s">
        <v>73</v>
      </c>
      <c r="H31" s="115">
        <v>144.25</v>
      </c>
      <c r="I31" s="88">
        <v>0.69</v>
      </c>
      <c r="J31" s="88">
        <v>1.71</v>
      </c>
      <c r="K31" s="88">
        <v>0</v>
      </c>
      <c r="L31" s="88">
        <v>14.38</v>
      </c>
      <c r="M31" s="116">
        <v>0</v>
      </c>
      <c r="N31" s="115">
        <v>443.41</v>
      </c>
      <c r="O31" s="88">
        <v>222.47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20.14</v>
      </c>
      <c r="AF31">
        <v>98.77</v>
      </c>
      <c r="AG31">
        <v>17.260000000000002</v>
      </c>
      <c r="AH31">
        <v>0.43</v>
      </c>
      <c r="AI31">
        <v>0.59</v>
      </c>
      <c r="AJ31">
        <v>0.4</v>
      </c>
      <c r="AK31">
        <v>14.38</v>
      </c>
      <c r="AL31">
        <v>0.32</v>
      </c>
      <c r="AM31">
        <v>0.43</v>
      </c>
      <c r="AN31">
        <v>0</v>
      </c>
      <c r="AO31">
        <v>2.88</v>
      </c>
      <c r="AP31">
        <v>1.39</v>
      </c>
      <c r="AQ31">
        <v>0.2</v>
      </c>
      <c r="AR31">
        <v>4.3</v>
      </c>
      <c r="AS31">
        <v>2.09</v>
      </c>
      <c r="AT31">
        <v>248.71</v>
      </c>
      <c r="AU31">
        <v>1.4</v>
      </c>
      <c r="AV31">
        <v>4.5199999999999996</v>
      </c>
      <c r="AW31">
        <v>41.58</v>
      </c>
      <c r="AX31">
        <v>30</v>
      </c>
      <c r="AY31">
        <v>45</v>
      </c>
      <c r="AZ31">
        <v>15</v>
      </c>
      <c r="BA31">
        <v>0</v>
      </c>
      <c r="BB31">
        <v>50</v>
      </c>
      <c r="BC31">
        <v>0</v>
      </c>
      <c r="BD31">
        <v>0</v>
      </c>
      <c r="BE31">
        <v>115.16</v>
      </c>
      <c r="BF31">
        <v>108.12</v>
      </c>
      <c r="BG31">
        <v>0</v>
      </c>
      <c r="BH31">
        <v>0</v>
      </c>
    </row>
    <row r="32" spans="1:60">
      <c r="A32" t="s">
        <v>281</v>
      </c>
      <c r="G32" t="s">
        <v>74</v>
      </c>
      <c r="H32" s="115">
        <v>144.25</v>
      </c>
      <c r="I32" s="88">
        <v>0.69</v>
      </c>
      <c r="J32" s="88">
        <v>1.71</v>
      </c>
      <c r="K32" s="88">
        <v>0</v>
      </c>
      <c r="L32" s="88">
        <v>14.38</v>
      </c>
      <c r="M32" s="116">
        <v>0</v>
      </c>
      <c r="N32" s="115">
        <v>443.41</v>
      </c>
      <c r="O32" s="88">
        <v>222.47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20.14</v>
      </c>
      <c r="AF32">
        <v>98.77</v>
      </c>
      <c r="AG32">
        <v>17.260000000000002</v>
      </c>
      <c r="AH32">
        <v>0.43</v>
      </c>
      <c r="AI32">
        <v>0.59</v>
      </c>
      <c r="AJ32">
        <v>0.4</v>
      </c>
      <c r="AK32">
        <v>14.38</v>
      </c>
      <c r="AL32">
        <v>0.32</v>
      </c>
      <c r="AM32">
        <v>0.43</v>
      </c>
      <c r="AN32">
        <v>0</v>
      </c>
      <c r="AO32">
        <v>2.88</v>
      </c>
      <c r="AP32">
        <v>1.39</v>
      </c>
      <c r="AQ32">
        <v>0.2</v>
      </c>
      <c r="AR32">
        <v>4.3</v>
      </c>
      <c r="AS32">
        <v>2.09</v>
      </c>
      <c r="AT32">
        <v>248.71</v>
      </c>
      <c r="AU32">
        <v>1.4</v>
      </c>
      <c r="AV32">
        <v>4.5199999999999996</v>
      </c>
      <c r="AW32">
        <v>41.58</v>
      </c>
      <c r="AX32">
        <v>30</v>
      </c>
      <c r="AY32">
        <v>45</v>
      </c>
      <c r="AZ32">
        <v>15</v>
      </c>
      <c r="BA32">
        <v>0</v>
      </c>
      <c r="BB32">
        <v>50</v>
      </c>
      <c r="BC32">
        <v>0</v>
      </c>
      <c r="BD32">
        <v>0</v>
      </c>
      <c r="BE32">
        <v>115.16</v>
      </c>
      <c r="BF32">
        <v>108.12</v>
      </c>
      <c r="BG32">
        <v>0</v>
      </c>
      <c r="BH32">
        <v>0</v>
      </c>
    </row>
    <row r="33" spans="1:60">
      <c r="A33" t="s">
        <v>282</v>
      </c>
      <c r="G33" t="s">
        <v>75</v>
      </c>
      <c r="H33" s="115">
        <v>164.38</v>
      </c>
      <c r="I33" s="88">
        <v>0.69</v>
      </c>
      <c r="J33" s="88">
        <v>1.71</v>
      </c>
      <c r="K33" s="88">
        <v>0</v>
      </c>
      <c r="L33" s="88">
        <v>14.38</v>
      </c>
      <c r="M33" s="116">
        <v>0</v>
      </c>
      <c r="N33" s="115">
        <v>443.41</v>
      </c>
      <c r="O33" s="88">
        <v>222.47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40.270000000000003</v>
      </c>
      <c r="AF33">
        <v>98.77</v>
      </c>
      <c r="AG33">
        <v>17.260000000000002</v>
      </c>
      <c r="AH33">
        <v>0.43</v>
      </c>
      <c r="AI33">
        <v>0.59</v>
      </c>
      <c r="AJ33">
        <v>0.4</v>
      </c>
      <c r="AK33">
        <v>14.38</v>
      </c>
      <c r="AL33">
        <v>0.32</v>
      </c>
      <c r="AM33">
        <v>0.43</v>
      </c>
      <c r="AN33">
        <v>0</v>
      </c>
      <c r="AO33">
        <v>2.88</v>
      </c>
      <c r="AP33">
        <v>1.39</v>
      </c>
      <c r="AQ33">
        <v>0.2</v>
      </c>
      <c r="AR33">
        <v>4.3</v>
      </c>
      <c r="AS33">
        <v>2.09</v>
      </c>
      <c r="AT33">
        <v>248.71</v>
      </c>
      <c r="AU33">
        <v>1.4</v>
      </c>
      <c r="AV33">
        <v>4.5199999999999996</v>
      </c>
      <c r="AW33">
        <v>41.58</v>
      </c>
      <c r="AX33">
        <v>30</v>
      </c>
      <c r="AY33">
        <v>45</v>
      </c>
      <c r="AZ33">
        <v>15</v>
      </c>
      <c r="BA33">
        <v>0</v>
      </c>
      <c r="BB33">
        <v>50</v>
      </c>
      <c r="BC33">
        <v>0</v>
      </c>
      <c r="BD33">
        <v>0</v>
      </c>
      <c r="BE33">
        <v>115.16</v>
      </c>
      <c r="BF33">
        <v>108.12</v>
      </c>
      <c r="BG33">
        <v>0</v>
      </c>
      <c r="BH33">
        <v>0</v>
      </c>
    </row>
    <row r="34" spans="1:60">
      <c r="A34" t="s">
        <v>283</v>
      </c>
      <c r="G34" t="s">
        <v>76</v>
      </c>
      <c r="H34" s="115">
        <v>182.6</v>
      </c>
      <c r="I34" s="88">
        <v>0.69</v>
      </c>
      <c r="J34" s="88">
        <v>1.71</v>
      </c>
      <c r="K34" s="88">
        <v>0</v>
      </c>
      <c r="L34" s="88">
        <v>14.38</v>
      </c>
      <c r="M34" s="116">
        <v>0</v>
      </c>
      <c r="N34" s="115">
        <v>443.41</v>
      </c>
      <c r="O34" s="88">
        <v>222.47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58.49</v>
      </c>
      <c r="AF34">
        <v>98.77</v>
      </c>
      <c r="AG34">
        <v>17.260000000000002</v>
      </c>
      <c r="AH34">
        <v>0.43</v>
      </c>
      <c r="AI34">
        <v>0.59</v>
      </c>
      <c r="AJ34">
        <v>0.4</v>
      </c>
      <c r="AK34">
        <v>14.38</v>
      </c>
      <c r="AL34">
        <v>0.32</v>
      </c>
      <c r="AM34">
        <v>0.43</v>
      </c>
      <c r="AN34">
        <v>0</v>
      </c>
      <c r="AO34">
        <v>2.88</v>
      </c>
      <c r="AP34">
        <v>1.39</v>
      </c>
      <c r="AQ34">
        <v>0.2</v>
      </c>
      <c r="AR34">
        <v>4.3</v>
      </c>
      <c r="AS34">
        <v>2.09</v>
      </c>
      <c r="AT34">
        <v>248.71</v>
      </c>
      <c r="AU34">
        <v>1.4</v>
      </c>
      <c r="AV34">
        <v>4.5199999999999996</v>
      </c>
      <c r="AW34">
        <v>41.58</v>
      </c>
      <c r="AX34">
        <v>30</v>
      </c>
      <c r="AY34">
        <v>45</v>
      </c>
      <c r="AZ34">
        <v>15</v>
      </c>
      <c r="BA34">
        <v>0</v>
      </c>
      <c r="BB34">
        <v>50</v>
      </c>
      <c r="BC34">
        <v>0</v>
      </c>
      <c r="BD34">
        <v>0</v>
      </c>
      <c r="BE34">
        <v>115.16</v>
      </c>
      <c r="BF34">
        <v>108.12</v>
      </c>
      <c r="BG34">
        <v>0</v>
      </c>
      <c r="BH34">
        <v>0</v>
      </c>
    </row>
    <row r="35" spans="1:60">
      <c r="A35" t="s">
        <v>298</v>
      </c>
      <c r="G35" t="s">
        <v>77</v>
      </c>
      <c r="H35" s="115">
        <v>182.6</v>
      </c>
      <c r="I35" s="88">
        <v>0.69</v>
      </c>
      <c r="J35" s="88">
        <v>1.71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247.47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58.49</v>
      </c>
      <c r="AF35">
        <v>98.77</v>
      </c>
      <c r="AG35">
        <v>17.260000000000002</v>
      </c>
      <c r="AH35">
        <v>0.43</v>
      </c>
      <c r="AI35">
        <v>0.59</v>
      </c>
      <c r="AJ35">
        <v>0.4</v>
      </c>
      <c r="AK35">
        <v>14.38</v>
      </c>
      <c r="AL35">
        <v>0.32</v>
      </c>
      <c r="AM35">
        <v>0.43</v>
      </c>
      <c r="AN35">
        <v>120.82</v>
      </c>
      <c r="AO35">
        <v>2.88</v>
      </c>
      <c r="AP35">
        <v>1.39</v>
      </c>
      <c r="AQ35">
        <v>0.2</v>
      </c>
      <c r="AR35">
        <v>4.3</v>
      </c>
      <c r="AS35">
        <v>2.09</v>
      </c>
      <c r="AT35">
        <v>248.71</v>
      </c>
      <c r="AU35">
        <v>1.4</v>
      </c>
      <c r="AV35">
        <v>4.5199999999999996</v>
      </c>
      <c r="AW35">
        <v>41.58</v>
      </c>
      <c r="AX35">
        <v>30</v>
      </c>
      <c r="AY35">
        <v>45</v>
      </c>
      <c r="AZ35">
        <v>15</v>
      </c>
      <c r="BA35">
        <v>0</v>
      </c>
      <c r="BB35">
        <v>75</v>
      </c>
      <c r="BC35">
        <v>0</v>
      </c>
      <c r="BD35">
        <v>0</v>
      </c>
      <c r="BE35">
        <v>115.16</v>
      </c>
      <c r="BF35">
        <v>108.12</v>
      </c>
      <c r="BG35">
        <v>0</v>
      </c>
      <c r="BH35">
        <v>0</v>
      </c>
    </row>
    <row r="36" spans="1:60">
      <c r="A36" t="s">
        <v>331</v>
      </c>
      <c r="G36" t="s">
        <v>78</v>
      </c>
      <c r="H36" s="115">
        <v>182.6</v>
      </c>
      <c r="I36" s="88">
        <v>0.69</v>
      </c>
      <c r="J36" s="88">
        <v>1.71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247.47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58.49</v>
      </c>
      <c r="AF36">
        <v>98.77</v>
      </c>
      <c r="AG36">
        <v>17.260000000000002</v>
      </c>
      <c r="AH36">
        <v>0.43</v>
      </c>
      <c r="AI36">
        <v>0.59</v>
      </c>
      <c r="AJ36">
        <v>0.4</v>
      </c>
      <c r="AK36">
        <v>14.38</v>
      </c>
      <c r="AL36">
        <v>0.32</v>
      </c>
      <c r="AM36">
        <v>0.43</v>
      </c>
      <c r="AN36">
        <v>120.82</v>
      </c>
      <c r="AO36">
        <v>2.88</v>
      </c>
      <c r="AP36">
        <v>1.39</v>
      </c>
      <c r="AQ36">
        <v>0.2</v>
      </c>
      <c r="AR36">
        <v>4.3</v>
      </c>
      <c r="AS36">
        <v>2.09</v>
      </c>
      <c r="AT36">
        <v>248.71</v>
      </c>
      <c r="AU36">
        <v>1.4</v>
      </c>
      <c r="AV36">
        <v>4.5199999999999996</v>
      </c>
      <c r="AW36">
        <v>41.58</v>
      </c>
      <c r="AX36">
        <v>30</v>
      </c>
      <c r="AY36">
        <v>45</v>
      </c>
      <c r="AZ36">
        <v>15</v>
      </c>
      <c r="BA36">
        <v>0</v>
      </c>
      <c r="BB36">
        <v>75</v>
      </c>
      <c r="BC36">
        <v>0</v>
      </c>
      <c r="BD36">
        <v>0</v>
      </c>
      <c r="BE36">
        <v>115.16</v>
      </c>
      <c r="BF36">
        <v>108.12</v>
      </c>
      <c r="BG36">
        <v>0</v>
      </c>
      <c r="BH36">
        <v>0</v>
      </c>
    </row>
    <row r="37" spans="1:60">
      <c r="A37" t="s">
        <v>332</v>
      </c>
      <c r="G37" t="s">
        <v>79</v>
      </c>
      <c r="H37" s="115">
        <v>182.6</v>
      </c>
      <c r="I37" s="88">
        <v>0.69</v>
      </c>
      <c r="J37" s="88">
        <v>1.71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247.47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58.49</v>
      </c>
      <c r="AF37">
        <v>98.77</v>
      </c>
      <c r="AG37">
        <v>17.260000000000002</v>
      </c>
      <c r="AH37">
        <v>0.43</v>
      </c>
      <c r="AI37">
        <v>0.59</v>
      </c>
      <c r="AJ37">
        <v>0.4</v>
      </c>
      <c r="AK37">
        <v>14.38</v>
      </c>
      <c r="AL37">
        <v>0.32</v>
      </c>
      <c r="AM37">
        <v>0.43</v>
      </c>
      <c r="AN37">
        <v>120.82</v>
      </c>
      <c r="AO37">
        <v>2.88</v>
      </c>
      <c r="AP37">
        <v>1.39</v>
      </c>
      <c r="AQ37">
        <v>0.2</v>
      </c>
      <c r="AR37">
        <v>4.3</v>
      </c>
      <c r="AS37">
        <v>2.09</v>
      </c>
      <c r="AT37">
        <v>248.71</v>
      </c>
      <c r="AU37">
        <v>1.4</v>
      </c>
      <c r="AV37">
        <v>4.5199999999999996</v>
      </c>
      <c r="AW37">
        <v>41.58</v>
      </c>
      <c r="AX37">
        <v>30</v>
      </c>
      <c r="AY37">
        <v>45</v>
      </c>
      <c r="AZ37">
        <v>15</v>
      </c>
      <c r="BA37">
        <v>0</v>
      </c>
      <c r="BB37">
        <v>75</v>
      </c>
      <c r="BC37">
        <v>0</v>
      </c>
      <c r="BD37">
        <v>0</v>
      </c>
      <c r="BE37">
        <v>115.16</v>
      </c>
      <c r="BF37">
        <v>108.12</v>
      </c>
      <c r="BG37">
        <v>0</v>
      </c>
      <c r="BH37">
        <v>0</v>
      </c>
    </row>
    <row r="38" spans="1:60">
      <c r="A38" t="s">
        <v>333</v>
      </c>
      <c r="G38" t="s">
        <v>80</v>
      </c>
      <c r="H38" s="115">
        <v>185.57</v>
      </c>
      <c r="I38" s="88">
        <v>0.69</v>
      </c>
      <c r="J38" s="88">
        <v>1.71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247.47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58.49</v>
      </c>
      <c r="AF38">
        <v>98.77</v>
      </c>
      <c r="AG38">
        <v>17.260000000000002</v>
      </c>
      <c r="AH38">
        <v>0.43</v>
      </c>
      <c r="AI38">
        <v>0.59</v>
      </c>
      <c r="AJ38">
        <v>0.4</v>
      </c>
      <c r="AK38">
        <v>14.38</v>
      </c>
      <c r="AL38">
        <v>0.32</v>
      </c>
      <c r="AM38">
        <v>0.43</v>
      </c>
      <c r="AN38">
        <v>120.82</v>
      </c>
      <c r="AO38">
        <v>2.88</v>
      </c>
      <c r="AP38">
        <v>1.39</v>
      </c>
      <c r="AQ38">
        <v>0.2</v>
      </c>
      <c r="AR38">
        <v>4.3</v>
      </c>
      <c r="AS38">
        <v>2.09</v>
      </c>
      <c r="AT38">
        <v>248.71</v>
      </c>
      <c r="AU38">
        <v>1.4</v>
      </c>
      <c r="AV38">
        <v>4.5199999999999996</v>
      </c>
      <c r="AW38">
        <v>41.58</v>
      </c>
      <c r="AX38">
        <v>30</v>
      </c>
      <c r="AY38">
        <v>45</v>
      </c>
      <c r="AZ38">
        <v>15</v>
      </c>
      <c r="BA38">
        <v>0</v>
      </c>
      <c r="BB38">
        <v>75</v>
      </c>
      <c r="BC38">
        <v>0</v>
      </c>
      <c r="BD38">
        <v>0</v>
      </c>
      <c r="BE38">
        <v>115.16</v>
      </c>
      <c r="BF38">
        <v>108.12</v>
      </c>
      <c r="BG38">
        <v>2.97</v>
      </c>
      <c r="BH38">
        <v>0</v>
      </c>
    </row>
    <row r="39" spans="1:60">
      <c r="A39" t="s">
        <v>334</v>
      </c>
      <c r="G39" t="s">
        <v>81</v>
      </c>
      <c r="H39" s="115">
        <v>197.85</v>
      </c>
      <c r="I39" s="88">
        <v>0.69</v>
      </c>
      <c r="J39" s="88">
        <v>1.71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248.06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58.49</v>
      </c>
      <c r="AF39">
        <v>98.77</v>
      </c>
      <c r="AG39">
        <v>17.260000000000002</v>
      </c>
      <c r="AH39">
        <v>0.43</v>
      </c>
      <c r="AI39">
        <v>0.59</v>
      </c>
      <c r="AJ39">
        <v>0.4</v>
      </c>
      <c r="AK39">
        <v>14.38</v>
      </c>
      <c r="AL39">
        <v>0.32</v>
      </c>
      <c r="AM39">
        <v>0.43</v>
      </c>
      <c r="AN39">
        <v>120.82</v>
      </c>
      <c r="AO39">
        <v>2.88</v>
      </c>
      <c r="AP39">
        <v>1.39</v>
      </c>
      <c r="AQ39">
        <v>0.2</v>
      </c>
      <c r="AR39">
        <v>4.57</v>
      </c>
      <c r="AS39">
        <v>2.09</v>
      </c>
      <c r="AT39">
        <v>248.71</v>
      </c>
      <c r="AU39">
        <v>1.4</v>
      </c>
      <c r="AV39">
        <v>4.84</v>
      </c>
      <c r="AW39">
        <v>41.58</v>
      </c>
      <c r="AX39">
        <v>30</v>
      </c>
      <c r="AY39">
        <v>45</v>
      </c>
      <c r="AZ39">
        <v>15</v>
      </c>
      <c r="BA39">
        <v>0</v>
      </c>
      <c r="BB39">
        <v>75</v>
      </c>
      <c r="BC39">
        <v>0</v>
      </c>
      <c r="BD39">
        <v>0</v>
      </c>
      <c r="BE39">
        <v>115.16</v>
      </c>
      <c r="BF39">
        <v>108.12</v>
      </c>
      <c r="BG39">
        <v>15.25</v>
      </c>
      <c r="BH39">
        <v>0</v>
      </c>
    </row>
    <row r="40" spans="1:60">
      <c r="A40" t="s">
        <v>355</v>
      </c>
      <c r="G40" t="s">
        <v>82</v>
      </c>
      <c r="H40" s="115">
        <v>211.56</v>
      </c>
      <c r="I40" s="88">
        <v>0.69</v>
      </c>
      <c r="J40" s="88">
        <v>1.71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248.06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58.49</v>
      </c>
      <c r="AF40">
        <v>98.77</v>
      </c>
      <c r="AG40">
        <v>17.260000000000002</v>
      </c>
      <c r="AH40">
        <v>0.43</v>
      </c>
      <c r="AI40">
        <v>0.59</v>
      </c>
      <c r="AJ40">
        <v>0.4</v>
      </c>
      <c r="AK40">
        <v>14.38</v>
      </c>
      <c r="AL40">
        <v>0.32</v>
      </c>
      <c r="AM40">
        <v>0.43</v>
      </c>
      <c r="AN40">
        <v>120.82</v>
      </c>
      <c r="AO40">
        <v>2.88</v>
      </c>
      <c r="AP40">
        <v>1.39</v>
      </c>
      <c r="AQ40">
        <v>0.2</v>
      </c>
      <c r="AR40">
        <v>4.57</v>
      </c>
      <c r="AS40">
        <v>2.09</v>
      </c>
      <c r="AT40">
        <v>248.71</v>
      </c>
      <c r="AU40">
        <v>1.4</v>
      </c>
      <c r="AV40">
        <v>4.84</v>
      </c>
      <c r="AW40">
        <v>41.58</v>
      </c>
      <c r="AX40">
        <v>30</v>
      </c>
      <c r="AY40">
        <v>45</v>
      </c>
      <c r="AZ40">
        <v>15</v>
      </c>
      <c r="BA40">
        <v>0</v>
      </c>
      <c r="BB40">
        <v>75</v>
      </c>
      <c r="BC40">
        <v>0</v>
      </c>
      <c r="BD40">
        <v>0</v>
      </c>
      <c r="BE40">
        <v>115.16</v>
      </c>
      <c r="BF40">
        <v>108.12</v>
      </c>
      <c r="BG40">
        <v>28.96</v>
      </c>
      <c r="BH40">
        <v>0</v>
      </c>
    </row>
    <row r="41" spans="1:60">
      <c r="A41" t="s">
        <v>356</v>
      </c>
      <c r="G41" t="s">
        <v>83</v>
      </c>
      <c r="H41" s="115">
        <v>224.7</v>
      </c>
      <c r="I41" s="88">
        <v>0.69</v>
      </c>
      <c r="J41" s="88">
        <v>1.71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248.06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58.49</v>
      </c>
      <c r="AF41">
        <v>98.77</v>
      </c>
      <c r="AG41">
        <v>17.260000000000002</v>
      </c>
      <c r="AH41">
        <v>0.43</v>
      </c>
      <c r="AI41">
        <v>0.59</v>
      </c>
      <c r="AJ41">
        <v>0.4</v>
      </c>
      <c r="AK41">
        <v>14.38</v>
      </c>
      <c r="AL41">
        <v>0.32</v>
      </c>
      <c r="AM41">
        <v>0.43</v>
      </c>
      <c r="AN41">
        <v>120.82</v>
      </c>
      <c r="AO41">
        <v>2.88</v>
      </c>
      <c r="AP41">
        <v>1.39</v>
      </c>
      <c r="AQ41">
        <v>0.2</v>
      </c>
      <c r="AR41">
        <v>4.57</v>
      </c>
      <c r="AS41">
        <v>2.09</v>
      </c>
      <c r="AT41">
        <v>248.71</v>
      </c>
      <c r="AU41">
        <v>1.4</v>
      </c>
      <c r="AV41">
        <v>4.84</v>
      </c>
      <c r="AW41">
        <v>41.58</v>
      </c>
      <c r="AX41">
        <v>30</v>
      </c>
      <c r="AY41">
        <v>45</v>
      </c>
      <c r="AZ41">
        <v>15</v>
      </c>
      <c r="BA41">
        <v>0</v>
      </c>
      <c r="BB41">
        <v>75</v>
      </c>
      <c r="BC41">
        <v>0</v>
      </c>
      <c r="BD41">
        <v>0</v>
      </c>
      <c r="BE41">
        <v>115.16</v>
      </c>
      <c r="BF41">
        <v>108.12</v>
      </c>
      <c r="BG41">
        <v>42.1</v>
      </c>
      <c r="BH41">
        <v>0</v>
      </c>
    </row>
    <row r="42" spans="1:60">
      <c r="A42" t="s">
        <v>357</v>
      </c>
      <c r="G42" t="s">
        <v>84</v>
      </c>
      <c r="H42" s="115">
        <v>235.14999999999998</v>
      </c>
      <c r="I42" s="88">
        <v>0.69</v>
      </c>
      <c r="J42" s="88">
        <v>1.71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248.06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58.49</v>
      </c>
      <c r="AF42">
        <v>98.77</v>
      </c>
      <c r="AG42">
        <v>17.260000000000002</v>
      </c>
      <c r="AH42">
        <v>0.43</v>
      </c>
      <c r="AI42">
        <v>0.59</v>
      </c>
      <c r="AJ42">
        <v>0.4</v>
      </c>
      <c r="AK42">
        <v>14.38</v>
      </c>
      <c r="AL42">
        <v>0.32</v>
      </c>
      <c r="AM42">
        <v>0.43</v>
      </c>
      <c r="AN42">
        <v>120.82</v>
      </c>
      <c r="AO42">
        <v>2.88</v>
      </c>
      <c r="AP42">
        <v>1.39</v>
      </c>
      <c r="AQ42">
        <v>0.2</v>
      </c>
      <c r="AR42">
        <v>4.57</v>
      </c>
      <c r="AS42">
        <v>2.09</v>
      </c>
      <c r="AT42">
        <v>248.71</v>
      </c>
      <c r="AU42">
        <v>1.4</v>
      </c>
      <c r="AV42">
        <v>4.84</v>
      </c>
      <c r="AW42">
        <v>41.58</v>
      </c>
      <c r="AX42">
        <v>30</v>
      </c>
      <c r="AY42">
        <v>45</v>
      </c>
      <c r="AZ42">
        <v>15</v>
      </c>
      <c r="BA42">
        <v>0</v>
      </c>
      <c r="BB42">
        <v>75</v>
      </c>
      <c r="BC42">
        <v>0</v>
      </c>
      <c r="BD42">
        <v>0</v>
      </c>
      <c r="BE42">
        <v>115.16</v>
      </c>
      <c r="BF42">
        <v>108.12</v>
      </c>
      <c r="BG42">
        <v>52.55</v>
      </c>
      <c r="BH42">
        <v>0</v>
      </c>
    </row>
    <row r="43" spans="1:60">
      <c r="A43" t="s">
        <v>363</v>
      </c>
      <c r="G43" t="s">
        <v>85</v>
      </c>
      <c r="H43" s="115">
        <v>226.83</v>
      </c>
      <c r="I43" s="88">
        <v>0.66999999999999993</v>
      </c>
      <c r="J43" s="88">
        <v>1.71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223.06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41.23</v>
      </c>
      <c r="AF43">
        <v>98.77</v>
      </c>
      <c r="AG43">
        <v>17.260000000000002</v>
      </c>
      <c r="AH43">
        <v>0.43</v>
      </c>
      <c r="AI43">
        <v>0.59</v>
      </c>
      <c r="AJ43">
        <v>0.4</v>
      </c>
      <c r="AK43">
        <v>14.38</v>
      </c>
      <c r="AL43">
        <v>0.32</v>
      </c>
      <c r="AM43">
        <v>0.43</v>
      </c>
      <c r="AN43">
        <v>120.82</v>
      </c>
      <c r="AO43">
        <v>2.88</v>
      </c>
      <c r="AP43">
        <v>1.39</v>
      </c>
      <c r="AQ43">
        <v>0.24</v>
      </c>
      <c r="AR43">
        <v>4.57</v>
      </c>
      <c r="AS43">
        <v>2.09</v>
      </c>
      <c r="AT43">
        <v>248.71</v>
      </c>
      <c r="AU43">
        <v>1.4</v>
      </c>
      <c r="AV43">
        <v>4.84</v>
      </c>
      <c r="AW43">
        <v>41.58</v>
      </c>
      <c r="AX43">
        <v>30</v>
      </c>
      <c r="AY43">
        <v>45</v>
      </c>
      <c r="AZ43">
        <v>15</v>
      </c>
      <c r="BA43">
        <v>0</v>
      </c>
      <c r="BB43">
        <v>50</v>
      </c>
      <c r="BC43">
        <v>0</v>
      </c>
      <c r="BD43">
        <v>0</v>
      </c>
      <c r="BE43">
        <v>115.16</v>
      </c>
      <c r="BF43">
        <v>108.12</v>
      </c>
      <c r="BG43">
        <v>61.47</v>
      </c>
      <c r="BH43">
        <v>0</v>
      </c>
    </row>
    <row r="44" spans="1:60">
      <c r="A44" t="s">
        <v>367</v>
      </c>
      <c r="G44" t="s">
        <v>86</v>
      </c>
      <c r="H44" s="115">
        <v>234.59000000000003</v>
      </c>
      <c r="I44" s="88">
        <v>0.66999999999999993</v>
      </c>
      <c r="J44" s="88">
        <v>1.71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223.06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41.23</v>
      </c>
      <c r="AF44">
        <v>98.77</v>
      </c>
      <c r="AG44">
        <v>17.260000000000002</v>
      </c>
      <c r="AH44">
        <v>0.43</v>
      </c>
      <c r="AI44">
        <v>0.59</v>
      </c>
      <c r="AJ44">
        <v>0.4</v>
      </c>
      <c r="AK44">
        <v>14.38</v>
      </c>
      <c r="AL44">
        <v>0.32</v>
      </c>
      <c r="AM44">
        <v>0.43</v>
      </c>
      <c r="AN44">
        <v>120.82</v>
      </c>
      <c r="AO44">
        <v>2.88</v>
      </c>
      <c r="AP44">
        <v>1.39</v>
      </c>
      <c r="AQ44">
        <v>0.24</v>
      </c>
      <c r="AR44">
        <v>4.57</v>
      </c>
      <c r="AS44">
        <v>2.09</v>
      </c>
      <c r="AT44">
        <v>248.71</v>
      </c>
      <c r="AU44">
        <v>1.4</v>
      </c>
      <c r="AV44">
        <v>4.84</v>
      </c>
      <c r="AW44">
        <v>41.58</v>
      </c>
      <c r="AX44">
        <v>30</v>
      </c>
      <c r="AY44">
        <v>45</v>
      </c>
      <c r="AZ44">
        <v>15</v>
      </c>
      <c r="BA44">
        <v>0</v>
      </c>
      <c r="BB44">
        <v>50</v>
      </c>
      <c r="BC44">
        <v>0</v>
      </c>
      <c r="BD44">
        <v>0</v>
      </c>
      <c r="BE44">
        <v>115.16</v>
      </c>
      <c r="BF44">
        <v>108.12</v>
      </c>
      <c r="BG44">
        <v>69.23</v>
      </c>
      <c r="BH44">
        <v>0</v>
      </c>
    </row>
    <row r="45" spans="1:60">
      <c r="A45" t="s">
        <v>390</v>
      </c>
      <c r="G45" t="s">
        <v>87</v>
      </c>
      <c r="H45" s="115">
        <v>241.59000000000003</v>
      </c>
      <c r="I45" s="88">
        <v>0.66999999999999993</v>
      </c>
      <c r="J45" s="88">
        <v>1.71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223.06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41.23</v>
      </c>
      <c r="AF45">
        <v>98.77</v>
      </c>
      <c r="AG45">
        <v>17.260000000000002</v>
      </c>
      <c r="AH45">
        <v>0.43</v>
      </c>
      <c r="AI45">
        <v>0.59</v>
      </c>
      <c r="AJ45">
        <v>0.4</v>
      </c>
      <c r="AK45">
        <v>14.38</v>
      </c>
      <c r="AL45">
        <v>0.32</v>
      </c>
      <c r="AM45">
        <v>0.43</v>
      </c>
      <c r="AN45">
        <v>120.82</v>
      </c>
      <c r="AO45">
        <v>2.88</v>
      </c>
      <c r="AP45">
        <v>1.39</v>
      </c>
      <c r="AQ45">
        <v>0.24</v>
      </c>
      <c r="AR45">
        <v>4.57</v>
      </c>
      <c r="AS45">
        <v>2.09</v>
      </c>
      <c r="AT45">
        <v>248.71</v>
      </c>
      <c r="AU45">
        <v>1.4</v>
      </c>
      <c r="AV45">
        <v>4.84</v>
      </c>
      <c r="AW45">
        <v>41.58</v>
      </c>
      <c r="AX45">
        <v>30</v>
      </c>
      <c r="AY45">
        <v>45</v>
      </c>
      <c r="AZ45">
        <v>15</v>
      </c>
      <c r="BA45">
        <v>0</v>
      </c>
      <c r="BB45">
        <v>50</v>
      </c>
      <c r="BC45">
        <v>0</v>
      </c>
      <c r="BD45">
        <v>0</v>
      </c>
      <c r="BE45">
        <v>115.16</v>
      </c>
      <c r="BF45">
        <v>108.12</v>
      </c>
      <c r="BG45">
        <v>76.23</v>
      </c>
      <c r="BH45">
        <v>0</v>
      </c>
    </row>
    <row r="46" spans="1:60">
      <c r="A46" t="s">
        <v>391</v>
      </c>
      <c r="G46" t="s">
        <v>88</v>
      </c>
      <c r="H46" s="115">
        <v>247.83</v>
      </c>
      <c r="I46" s="88">
        <v>0.66999999999999993</v>
      </c>
      <c r="J46" s="88">
        <v>1.71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223.06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41.23</v>
      </c>
      <c r="AF46">
        <v>98.77</v>
      </c>
      <c r="AG46">
        <v>17.260000000000002</v>
      </c>
      <c r="AH46">
        <v>0.43</v>
      </c>
      <c r="AI46">
        <v>0.59</v>
      </c>
      <c r="AJ46">
        <v>0.4</v>
      </c>
      <c r="AK46">
        <v>14.38</v>
      </c>
      <c r="AL46">
        <v>0.32</v>
      </c>
      <c r="AM46">
        <v>0.43</v>
      </c>
      <c r="AN46">
        <v>120.82</v>
      </c>
      <c r="AO46">
        <v>2.88</v>
      </c>
      <c r="AP46">
        <v>1.39</v>
      </c>
      <c r="AQ46">
        <v>0.24</v>
      </c>
      <c r="AR46">
        <v>4.57</v>
      </c>
      <c r="AS46">
        <v>2.09</v>
      </c>
      <c r="AT46">
        <v>248.71</v>
      </c>
      <c r="AU46">
        <v>1.4</v>
      </c>
      <c r="AV46">
        <v>4.84</v>
      </c>
      <c r="AW46">
        <v>41.58</v>
      </c>
      <c r="AX46">
        <v>30</v>
      </c>
      <c r="AY46">
        <v>45</v>
      </c>
      <c r="AZ46">
        <v>15</v>
      </c>
      <c r="BA46">
        <v>0</v>
      </c>
      <c r="BB46">
        <v>50</v>
      </c>
      <c r="BC46">
        <v>0</v>
      </c>
      <c r="BD46">
        <v>0</v>
      </c>
      <c r="BE46">
        <v>115.16</v>
      </c>
      <c r="BF46">
        <v>108.12</v>
      </c>
      <c r="BG46">
        <v>82.47</v>
      </c>
      <c r="BH46">
        <v>0</v>
      </c>
    </row>
    <row r="47" spans="1:60">
      <c r="A47" t="s">
        <v>395</v>
      </c>
      <c r="G47" t="s">
        <v>89</v>
      </c>
      <c r="H47" s="115">
        <v>210.53000000000003</v>
      </c>
      <c r="I47" s="88">
        <v>0.66999999999999993</v>
      </c>
      <c r="J47" s="88">
        <v>1.71</v>
      </c>
      <c r="K47" s="88">
        <v>0</v>
      </c>
      <c r="L47" s="88">
        <v>14.38</v>
      </c>
      <c r="M47" s="116">
        <v>0</v>
      </c>
      <c r="N47" s="115">
        <v>443.41</v>
      </c>
      <c r="O47" s="88">
        <v>203.06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0</v>
      </c>
      <c r="AF47">
        <v>98.77</v>
      </c>
      <c r="AG47">
        <v>17.260000000000002</v>
      </c>
      <c r="AH47">
        <v>0.43</v>
      </c>
      <c r="AI47">
        <v>0.59</v>
      </c>
      <c r="AJ47">
        <v>0.4</v>
      </c>
      <c r="AK47">
        <v>14.38</v>
      </c>
      <c r="AL47">
        <v>0.32</v>
      </c>
      <c r="AM47">
        <v>0.43</v>
      </c>
      <c r="AN47">
        <v>0</v>
      </c>
      <c r="AO47">
        <v>2.88</v>
      </c>
      <c r="AP47">
        <v>1.39</v>
      </c>
      <c r="AQ47">
        <v>0.24</v>
      </c>
      <c r="AR47">
        <v>4.57</v>
      </c>
      <c r="AS47">
        <v>2.09</v>
      </c>
      <c r="AT47">
        <v>248.71</v>
      </c>
      <c r="AU47">
        <v>1.4</v>
      </c>
      <c r="AV47">
        <v>4.84</v>
      </c>
      <c r="AW47">
        <v>41.58</v>
      </c>
      <c r="AX47">
        <v>30</v>
      </c>
      <c r="AY47">
        <v>45</v>
      </c>
      <c r="AZ47">
        <v>15</v>
      </c>
      <c r="BA47">
        <v>0</v>
      </c>
      <c r="BB47">
        <v>30</v>
      </c>
      <c r="BC47">
        <v>0</v>
      </c>
      <c r="BD47">
        <v>0</v>
      </c>
      <c r="BE47">
        <v>115.16</v>
      </c>
      <c r="BF47">
        <v>108.12</v>
      </c>
      <c r="BG47">
        <v>86.4</v>
      </c>
      <c r="BH47">
        <v>0</v>
      </c>
    </row>
    <row r="48" spans="1:60">
      <c r="A48" t="s">
        <v>399</v>
      </c>
      <c r="G48" t="s">
        <v>90</v>
      </c>
      <c r="H48" s="115">
        <v>214.27</v>
      </c>
      <c r="I48" s="88">
        <v>0.66999999999999993</v>
      </c>
      <c r="J48" s="88">
        <v>1.71</v>
      </c>
      <c r="K48" s="88">
        <v>1.32</v>
      </c>
      <c r="L48" s="88">
        <v>14.38</v>
      </c>
      <c r="M48" s="116">
        <v>0</v>
      </c>
      <c r="N48" s="115">
        <v>443.41</v>
      </c>
      <c r="O48" s="88">
        <v>203.06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0</v>
      </c>
      <c r="AF48">
        <v>98.77</v>
      </c>
      <c r="AG48">
        <v>17.260000000000002</v>
      </c>
      <c r="AH48">
        <v>0.43</v>
      </c>
      <c r="AI48">
        <v>0.59</v>
      </c>
      <c r="AJ48">
        <v>0.4</v>
      </c>
      <c r="AK48">
        <v>14.38</v>
      </c>
      <c r="AL48">
        <v>0.32</v>
      </c>
      <c r="AM48">
        <v>0.43</v>
      </c>
      <c r="AN48">
        <v>0</v>
      </c>
      <c r="AO48">
        <v>2.88</v>
      </c>
      <c r="AP48">
        <v>1.39</v>
      </c>
      <c r="AQ48">
        <v>0.24</v>
      </c>
      <c r="AR48">
        <v>4.57</v>
      </c>
      <c r="AS48">
        <v>2.09</v>
      </c>
      <c r="AT48">
        <v>248.71</v>
      </c>
      <c r="AU48">
        <v>1.4</v>
      </c>
      <c r="AV48">
        <v>4.84</v>
      </c>
      <c r="AW48">
        <v>41.58</v>
      </c>
      <c r="AX48">
        <v>30</v>
      </c>
      <c r="AY48">
        <v>45</v>
      </c>
      <c r="AZ48">
        <v>15</v>
      </c>
      <c r="BA48">
        <v>0</v>
      </c>
      <c r="BB48">
        <v>30</v>
      </c>
      <c r="BC48">
        <v>0</v>
      </c>
      <c r="BD48">
        <v>0</v>
      </c>
      <c r="BE48">
        <v>115.16</v>
      </c>
      <c r="BF48">
        <v>108.12</v>
      </c>
      <c r="BG48">
        <v>90.14</v>
      </c>
      <c r="BH48">
        <v>1.32</v>
      </c>
    </row>
    <row r="49" spans="1:60">
      <c r="A49" t="s">
        <v>400</v>
      </c>
      <c r="G49" t="s">
        <v>91</v>
      </c>
      <c r="H49" s="115">
        <v>217.14000000000001</v>
      </c>
      <c r="I49" s="88">
        <v>0.66999999999999993</v>
      </c>
      <c r="J49" s="88">
        <v>1.71</v>
      </c>
      <c r="K49" s="88">
        <v>5.41</v>
      </c>
      <c r="L49" s="88">
        <v>14.38</v>
      </c>
      <c r="M49" s="116">
        <v>0</v>
      </c>
      <c r="N49" s="115">
        <v>443.41</v>
      </c>
      <c r="O49" s="88">
        <v>203.06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98.77</v>
      </c>
      <c r="AG49">
        <v>17.260000000000002</v>
      </c>
      <c r="AH49">
        <v>0.43</v>
      </c>
      <c r="AI49">
        <v>0.59</v>
      </c>
      <c r="AJ49">
        <v>0.4</v>
      </c>
      <c r="AK49">
        <v>14.38</v>
      </c>
      <c r="AL49">
        <v>0.32</v>
      </c>
      <c r="AM49">
        <v>0.43</v>
      </c>
      <c r="AN49">
        <v>0</v>
      </c>
      <c r="AO49">
        <v>2.88</v>
      </c>
      <c r="AP49">
        <v>1.39</v>
      </c>
      <c r="AQ49">
        <v>0.24</v>
      </c>
      <c r="AR49">
        <v>4.57</v>
      </c>
      <c r="AS49">
        <v>2.09</v>
      </c>
      <c r="AT49">
        <v>248.71</v>
      </c>
      <c r="AU49">
        <v>1.4</v>
      </c>
      <c r="AV49">
        <v>4.84</v>
      </c>
      <c r="AW49">
        <v>41.58</v>
      </c>
      <c r="AX49">
        <v>30</v>
      </c>
      <c r="AY49">
        <v>45</v>
      </c>
      <c r="AZ49">
        <v>15</v>
      </c>
      <c r="BA49">
        <v>0</v>
      </c>
      <c r="BB49">
        <v>30</v>
      </c>
      <c r="BC49">
        <v>0</v>
      </c>
      <c r="BD49">
        <v>0</v>
      </c>
      <c r="BE49">
        <v>115.16</v>
      </c>
      <c r="BF49">
        <v>108.12</v>
      </c>
      <c r="BG49">
        <v>93.01</v>
      </c>
      <c r="BH49">
        <v>5.41</v>
      </c>
    </row>
    <row r="50" spans="1:60">
      <c r="A50" t="s">
        <v>401</v>
      </c>
      <c r="G50" t="s">
        <v>92</v>
      </c>
      <c r="H50" s="115">
        <v>219.54000000000002</v>
      </c>
      <c r="I50" s="88">
        <v>0.66999999999999993</v>
      </c>
      <c r="J50" s="88">
        <v>1.71</v>
      </c>
      <c r="K50" s="88">
        <v>6.66</v>
      </c>
      <c r="L50" s="88">
        <v>14.38</v>
      </c>
      <c r="M50" s="116">
        <v>0</v>
      </c>
      <c r="N50" s="115">
        <v>443.41</v>
      </c>
      <c r="O50" s="88">
        <v>203.06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98.77</v>
      </c>
      <c r="AG50">
        <v>17.260000000000002</v>
      </c>
      <c r="AH50">
        <v>0.43</v>
      </c>
      <c r="AI50">
        <v>0.59</v>
      </c>
      <c r="AJ50">
        <v>0.4</v>
      </c>
      <c r="AK50">
        <v>14.38</v>
      </c>
      <c r="AL50">
        <v>0.32</v>
      </c>
      <c r="AM50">
        <v>0.43</v>
      </c>
      <c r="AN50">
        <v>0</v>
      </c>
      <c r="AO50">
        <v>2.88</v>
      </c>
      <c r="AP50">
        <v>1.39</v>
      </c>
      <c r="AQ50">
        <v>0.24</v>
      </c>
      <c r="AR50">
        <v>4.57</v>
      </c>
      <c r="AS50">
        <v>2.09</v>
      </c>
      <c r="AT50">
        <v>248.71</v>
      </c>
      <c r="AU50">
        <v>1.4</v>
      </c>
      <c r="AV50">
        <v>4.84</v>
      </c>
      <c r="AW50">
        <v>41.58</v>
      </c>
      <c r="AX50">
        <v>30</v>
      </c>
      <c r="AY50">
        <v>45</v>
      </c>
      <c r="AZ50">
        <v>15</v>
      </c>
      <c r="BA50">
        <v>0</v>
      </c>
      <c r="BB50">
        <v>30</v>
      </c>
      <c r="BC50">
        <v>0</v>
      </c>
      <c r="BD50">
        <v>0</v>
      </c>
      <c r="BE50">
        <v>115.16</v>
      </c>
      <c r="BF50">
        <v>108.12</v>
      </c>
      <c r="BG50">
        <v>95.41</v>
      </c>
      <c r="BH50">
        <v>6.66</v>
      </c>
    </row>
    <row r="51" spans="1:60">
      <c r="A51" t="s">
        <v>403</v>
      </c>
      <c r="G51" t="s">
        <v>93</v>
      </c>
      <c r="H51" s="115">
        <v>120.38</v>
      </c>
      <c r="I51" s="88">
        <v>0.66999999999999993</v>
      </c>
      <c r="J51" s="88">
        <v>1.71</v>
      </c>
      <c r="K51" s="88">
        <v>8.67</v>
      </c>
      <c r="L51" s="88">
        <v>14.38</v>
      </c>
      <c r="M51" s="116">
        <v>0</v>
      </c>
      <c r="N51" s="115">
        <v>443.41</v>
      </c>
      <c r="O51" s="88">
        <v>221.64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15.34</v>
      </c>
      <c r="AH51">
        <v>0.43</v>
      </c>
      <c r="AI51">
        <v>0.59</v>
      </c>
      <c r="AJ51">
        <v>0.4</v>
      </c>
      <c r="AK51">
        <v>14.38</v>
      </c>
      <c r="AL51">
        <v>0.32</v>
      </c>
      <c r="AM51">
        <v>0.43</v>
      </c>
      <c r="AN51">
        <v>0</v>
      </c>
      <c r="AO51">
        <v>2.88</v>
      </c>
      <c r="AP51">
        <v>1.39</v>
      </c>
      <c r="AQ51">
        <v>0.24</v>
      </c>
      <c r="AR51">
        <v>4.83</v>
      </c>
      <c r="AS51">
        <v>2.09</v>
      </c>
      <c r="AT51">
        <v>248.71</v>
      </c>
      <c r="AU51">
        <v>1.4</v>
      </c>
      <c r="AV51">
        <v>5.16</v>
      </c>
      <c r="AW51">
        <v>41.58</v>
      </c>
      <c r="AX51">
        <v>30</v>
      </c>
      <c r="AY51">
        <v>45</v>
      </c>
      <c r="AZ51">
        <v>15</v>
      </c>
      <c r="BA51">
        <v>0</v>
      </c>
      <c r="BB51">
        <v>30</v>
      </c>
      <c r="BC51">
        <v>0</v>
      </c>
      <c r="BD51">
        <v>18</v>
      </c>
      <c r="BE51">
        <v>115.16</v>
      </c>
      <c r="BF51">
        <v>108.12</v>
      </c>
      <c r="BG51">
        <v>96.94</v>
      </c>
      <c r="BH51">
        <v>8.67</v>
      </c>
    </row>
    <row r="52" spans="1:60">
      <c r="A52" t="s">
        <v>404</v>
      </c>
      <c r="G52" t="s">
        <v>94</v>
      </c>
      <c r="H52" s="115">
        <v>115.00999999999999</v>
      </c>
      <c r="I52" s="88">
        <v>0.66999999999999993</v>
      </c>
      <c r="J52" s="88">
        <v>1.71</v>
      </c>
      <c r="K52" s="88">
        <v>9.59</v>
      </c>
      <c r="L52" s="88">
        <v>14.38</v>
      </c>
      <c r="M52" s="116">
        <v>0</v>
      </c>
      <c r="N52" s="115">
        <v>443.41</v>
      </c>
      <c r="O52" s="88">
        <v>224.64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15.34</v>
      </c>
      <c r="AH52">
        <v>0.43</v>
      </c>
      <c r="AI52">
        <v>0.59</v>
      </c>
      <c r="AJ52">
        <v>0.4</v>
      </c>
      <c r="AK52">
        <v>14.38</v>
      </c>
      <c r="AL52">
        <v>0.32</v>
      </c>
      <c r="AM52">
        <v>0.43</v>
      </c>
      <c r="AN52">
        <v>0</v>
      </c>
      <c r="AO52">
        <v>2.88</v>
      </c>
      <c r="AP52">
        <v>1.39</v>
      </c>
      <c r="AQ52">
        <v>0.24</v>
      </c>
      <c r="AR52">
        <v>4.83</v>
      </c>
      <c r="AS52">
        <v>2.09</v>
      </c>
      <c r="AT52">
        <v>248.71</v>
      </c>
      <c r="AU52">
        <v>1.4</v>
      </c>
      <c r="AV52">
        <v>5.16</v>
      </c>
      <c r="AW52">
        <v>41.58</v>
      </c>
      <c r="AX52">
        <v>30</v>
      </c>
      <c r="AY52">
        <v>45</v>
      </c>
      <c r="AZ52">
        <v>15</v>
      </c>
      <c r="BA52">
        <v>0</v>
      </c>
      <c r="BB52">
        <v>30</v>
      </c>
      <c r="BC52">
        <v>0</v>
      </c>
      <c r="BD52">
        <v>21</v>
      </c>
      <c r="BE52">
        <v>115.16</v>
      </c>
      <c r="BF52">
        <v>108.12</v>
      </c>
      <c r="BG52">
        <v>91.57</v>
      </c>
      <c r="BH52">
        <v>9.59</v>
      </c>
    </row>
    <row r="53" spans="1:60">
      <c r="G53" t="s">
        <v>95</v>
      </c>
      <c r="H53" s="115">
        <v>115.00999999999999</v>
      </c>
      <c r="I53" s="88">
        <v>0.66999999999999993</v>
      </c>
      <c r="J53" s="88">
        <v>1.71</v>
      </c>
      <c r="K53" s="88">
        <v>9.59</v>
      </c>
      <c r="L53" s="88">
        <v>14.38</v>
      </c>
      <c r="M53" s="116">
        <v>0</v>
      </c>
      <c r="N53" s="115">
        <v>443.41</v>
      </c>
      <c r="O53" s="88">
        <v>222.64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15.34</v>
      </c>
      <c r="AH53">
        <v>0.43</v>
      </c>
      <c r="AI53">
        <v>0.59</v>
      </c>
      <c r="AJ53">
        <v>0.4</v>
      </c>
      <c r="AK53">
        <v>14.38</v>
      </c>
      <c r="AL53">
        <v>0.32</v>
      </c>
      <c r="AM53">
        <v>0.43</v>
      </c>
      <c r="AN53">
        <v>0</v>
      </c>
      <c r="AO53">
        <v>2.88</v>
      </c>
      <c r="AP53">
        <v>1.39</v>
      </c>
      <c r="AQ53">
        <v>0.24</v>
      </c>
      <c r="AR53">
        <v>4.83</v>
      </c>
      <c r="AS53">
        <v>2.09</v>
      </c>
      <c r="AT53">
        <v>248.71</v>
      </c>
      <c r="AU53">
        <v>1.4</v>
      </c>
      <c r="AV53">
        <v>5.16</v>
      </c>
      <c r="AW53">
        <v>41.58</v>
      </c>
      <c r="AX53">
        <v>30</v>
      </c>
      <c r="AY53">
        <v>45</v>
      </c>
      <c r="AZ53">
        <v>15</v>
      </c>
      <c r="BA53">
        <v>0</v>
      </c>
      <c r="BB53">
        <v>30</v>
      </c>
      <c r="BC53">
        <v>0</v>
      </c>
      <c r="BD53">
        <v>19</v>
      </c>
      <c r="BE53">
        <v>115.16</v>
      </c>
      <c r="BF53">
        <v>108.12</v>
      </c>
      <c r="BG53">
        <v>91.57</v>
      </c>
      <c r="BH53">
        <v>9.59</v>
      </c>
    </row>
    <row r="54" spans="1:60">
      <c r="G54" t="s">
        <v>96</v>
      </c>
      <c r="H54" s="115">
        <v>114.34</v>
      </c>
      <c r="I54" s="88">
        <v>0.66999999999999993</v>
      </c>
      <c r="J54" s="88">
        <v>1.71</v>
      </c>
      <c r="K54" s="88">
        <v>9.59</v>
      </c>
      <c r="L54" s="88">
        <v>14.38</v>
      </c>
      <c r="M54" s="116">
        <v>0</v>
      </c>
      <c r="N54" s="115">
        <v>443.41</v>
      </c>
      <c r="O54" s="88">
        <v>222.64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15.34</v>
      </c>
      <c r="AH54">
        <v>0.43</v>
      </c>
      <c r="AI54">
        <v>0.59</v>
      </c>
      <c r="AJ54">
        <v>0.4</v>
      </c>
      <c r="AK54">
        <v>14.38</v>
      </c>
      <c r="AL54">
        <v>0.32</v>
      </c>
      <c r="AM54">
        <v>0.43</v>
      </c>
      <c r="AN54">
        <v>0</v>
      </c>
      <c r="AO54">
        <v>2.88</v>
      </c>
      <c r="AP54">
        <v>1.39</v>
      </c>
      <c r="AQ54">
        <v>0.24</v>
      </c>
      <c r="AR54">
        <v>4.83</v>
      </c>
      <c r="AS54">
        <v>2.09</v>
      </c>
      <c r="AT54">
        <v>248.71</v>
      </c>
      <c r="AU54">
        <v>1.4</v>
      </c>
      <c r="AV54">
        <v>5.16</v>
      </c>
      <c r="AW54">
        <v>41.58</v>
      </c>
      <c r="AX54">
        <v>30</v>
      </c>
      <c r="AY54">
        <v>45</v>
      </c>
      <c r="AZ54">
        <v>15</v>
      </c>
      <c r="BA54">
        <v>0</v>
      </c>
      <c r="BB54">
        <v>30</v>
      </c>
      <c r="BC54">
        <v>0</v>
      </c>
      <c r="BD54">
        <v>19</v>
      </c>
      <c r="BE54">
        <v>115.16</v>
      </c>
      <c r="BF54">
        <v>108.12</v>
      </c>
      <c r="BG54">
        <v>90.9</v>
      </c>
      <c r="BH54">
        <v>9.59</v>
      </c>
    </row>
    <row r="55" spans="1:60">
      <c r="G55" t="s">
        <v>97</v>
      </c>
      <c r="H55" s="115">
        <v>113</v>
      </c>
      <c r="I55" s="88">
        <v>0.66999999999999993</v>
      </c>
      <c r="J55" s="88">
        <v>1.71</v>
      </c>
      <c r="K55" s="88">
        <v>4.79</v>
      </c>
      <c r="L55" s="88">
        <v>14.38</v>
      </c>
      <c r="M55" s="116">
        <v>0</v>
      </c>
      <c r="N55" s="115">
        <v>443.41</v>
      </c>
      <c r="O55" s="88">
        <v>225.64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15.34</v>
      </c>
      <c r="AH55">
        <v>0.43</v>
      </c>
      <c r="AI55">
        <v>0.59</v>
      </c>
      <c r="AJ55">
        <v>0.4</v>
      </c>
      <c r="AK55">
        <v>14.38</v>
      </c>
      <c r="AL55">
        <v>0.32</v>
      </c>
      <c r="AM55">
        <v>0.43</v>
      </c>
      <c r="AN55">
        <v>0</v>
      </c>
      <c r="AO55">
        <v>2.88</v>
      </c>
      <c r="AP55">
        <v>1.39</v>
      </c>
      <c r="AQ55">
        <v>0.24</v>
      </c>
      <c r="AR55">
        <v>4.83</v>
      </c>
      <c r="AS55">
        <v>2.09</v>
      </c>
      <c r="AT55">
        <v>248.71</v>
      </c>
      <c r="AU55">
        <v>1.4</v>
      </c>
      <c r="AV55">
        <v>5.16</v>
      </c>
      <c r="AW55">
        <v>41.58</v>
      </c>
      <c r="AX55">
        <v>30</v>
      </c>
      <c r="AY55">
        <v>45</v>
      </c>
      <c r="AZ55">
        <v>15</v>
      </c>
      <c r="BA55">
        <v>0</v>
      </c>
      <c r="BB55">
        <v>30</v>
      </c>
      <c r="BC55">
        <v>0</v>
      </c>
      <c r="BD55">
        <v>22</v>
      </c>
      <c r="BE55">
        <v>115.16</v>
      </c>
      <c r="BF55">
        <v>108.12</v>
      </c>
      <c r="BG55">
        <v>89.56</v>
      </c>
      <c r="BH55">
        <v>4.79</v>
      </c>
    </row>
    <row r="56" spans="1:60">
      <c r="G56" t="s">
        <v>98</v>
      </c>
      <c r="H56" s="115">
        <v>110.12</v>
      </c>
      <c r="I56" s="88">
        <v>0.66999999999999993</v>
      </c>
      <c r="J56" s="88">
        <v>1.71</v>
      </c>
      <c r="K56" s="88">
        <v>4.79</v>
      </c>
      <c r="L56" s="88">
        <v>14.38</v>
      </c>
      <c r="M56" s="116">
        <v>0</v>
      </c>
      <c r="N56" s="115">
        <v>443.41</v>
      </c>
      <c r="O56" s="88">
        <v>222.64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15.34</v>
      </c>
      <c r="AH56">
        <v>0.43</v>
      </c>
      <c r="AI56">
        <v>0.59</v>
      </c>
      <c r="AJ56">
        <v>0.4</v>
      </c>
      <c r="AK56">
        <v>14.38</v>
      </c>
      <c r="AL56">
        <v>0.32</v>
      </c>
      <c r="AM56">
        <v>0.43</v>
      </c>
      <c r="AN56">
        <v>0</v>
      </c>
      <c r="AO56">
        <v>2.88</v>
      </c>
      <c r="AP56">
        <v>1.39</v>
      </c>
      <c r="AQ56">
        <v>0.24</v>
      </c>
      <c r="AR56">
        <v>4.83</v>
      </c>
      <c r="AS56">
        <v>2.09</v>
      </c>
      <c r="AT56">
        <v>248.71</v>
      </c>
      <c r="AU56">
        <v>1.4</v>
      </c>
      <c r="AV56">
        <v>5.16</v>
      </c>
      <c r="AW56">
        <v>41.58</v>
      </c>
      <c r="AX56">
        <v>30</v>
      </c>
      <c r="AY56">
        <v>45</v>
      </c>
      <c r="AZ56">
        <v>15</v>
      </c>
      <c r="BA56">
        <v>0</v>
      </c>
      <c r="BB56">
        <v>30</v>
      </c>
      <c r="BC56">
        <v>0</v>
      </c>
      <c r="BD56">
        <v>19</v>
      </c>
      <c r="BE56">
        <v>115.16</v>
      </c>
      <c r="BF56">
        <v>108.12</v>
      </c>
      <c r="BG56">
        <v>86.68</v>
      </c>
      <c r="BH56">
        <v>4.79</v>
      </c>
    </row>
    <row r="57" spans="1:60">
      <c r="G57" t="s">
        <v>99</v>
      </c>
      <c r="H57" s="115">
        <v>106.48</v>
      </c>
      <c r="I57" s="88">
        <v>0.66999999999999993</v>
      </c>
      <c r="J57" s="88">
        <v>1.71</v>
      </c>
      <c r="K57" s="88">
        <v>4.79</v>
      </c>
      <c r="L57" s="88">
        <v>14.38</v>
      </c>
      <c r="M57" s="116">
        <v>0</v>
      </c>
      <c r="N57" s="115">
        <v>443.41</v>
      </c>
      <c r="O57" s="88">
        <v>223.64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15.34</v>
      </c>
      <c r="AH57">
        <v>0.43</v>
      </c>
      <c r="AI57">
        <v>0.59</v>
      </c>
      <c r="AJ57">
        <v>0.4</v>
      </c>
      <c r="AK57">
        <v>14.38</v>
      </c>
      <c r="AL57">
        <v>0.32</v>
      </c>
      <c r="AM57">
        <v>0.43</v>
      </c>
      <c r="AN57">
        <v>0</v>
      </c>
      <c r="AO57">
        <v>2.88</v>
      </c>
      <c r="AP57">
        <v>1.39</v>
      </c>
      <c r="AQ57">
        <v>0.24</v>
      </c>
      <c r="AR57">
        <v>4.83</v>
      </c>
      <c r="AS57">
        <v>2.09</v>
      </c>
      <c r="AT57">
        <v>248.71</v>
      </c>
      <c r="AU57">
        <v>1.4</v>
      </c>
      <c r="AV57">
        <v>5.16</v>
      </c>
      <c r="AW57">
        <v>41.58</v>
      </c>
      <c r="AX57">
        <v>30</v>
      </c>
      <c r="AY57">
        <v>45</v>
      </c>
      <c r="AZ57">
        <v>15</v>
      </c>
      <c r="BA57">
        <v>0</v>
      </c>
      <c r="BB57">
        <v>30</v>
      </c>
      <c r="BC57">
        <v>0</v>
      </c>
      <c r="BD57">
        <v>20</v>
      </c>
      <c r="BE57">
        <v>115.16</v>
      </c>
      <c r="BF57">
        <v>108.12</v>
      </c>
      <c r="BG57">
        <v>83.04</v>
      </c>
      <c r="BH57">
        <v>4.79</v>
      </c>
    </row>
    <row r="58" spans="1:60">
      <c r="G58" t="s">
        <v>100</v>
      </c>
      <c r="H58" s="115">
        <v>96.99</v>
      </c>
      <c r="I58" s="88">
        <v>0.66999999999999993</v>
      </c>
      <c r="J58" s="88">
        <v>1.71</v>
      </c>
      <c r="K58" s="88">
        <v>4.79</v>
      </c>
      <c r="L58" s="88">
        <v>14.38</v>
      </c>
      <c r="M58" s="116">
        <v>0</v>
      </c>
      <c r="N58" s="115">
        <v>443.41</v>
      </c>
      <c r="O58" s="88">
        <v>224.64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15.34</v>
      </c>
      <c r="AH58">
        <v>0.43</v>
      </c>
      <c r="AI58">
        <v>0.59</v>
      </c>
      <c r="AJ58">
        <v>0.4</v>
      </c>
      <c r="AK58">
        <v>14.38</v>
      </c>
      <c r="AL58">
        <v>0.32</v>
      </c>
      <c r="AM58">
        <v>0.43</v>
      </c>
      <c r="AN58">
        <v>0</v>
      </c>
      <c r="AO58">
        <v>2.88</v>
      </c>
      <c r="AP58">
        <v>1.39</v>
      </c>
      <c r="AQ58">
        <v>0.24</v>
      </c>
      <c r="AR58">
        <v>4.83</v>
      </c>
      <c r="AS58">
        <v>2.09</v>
      </c>
      <c r="AT58">
        <v>248.71</v>
      </c>
      <c r="AU58">
        <v>1.4</v>
      </c>
      <c r="AV58">
        <v>5.16</v>
      </c>
      <c r="AW58">
        <v>41.58</v>
      </c>
      <c r="AX58">
        <v>30</v>
      </c>
      <c r="AY58">
        <v>45</v>
      </c>
      <c r="AZ58">
        <v>15</v>
      </c>
      <c r="BA58">
        <v>0</v>
      </c>
      <c r="BB58">
        <v>30</v>
      </c>
      <c r="BC58">
        <v>0</v>
      </c>
      <c r="BD58">
        <v>21</v>
      </c>
      <c r="BE58">
        <v>115.16</v>
      </c>
      <c r="BF58">
        <v>108.12</v>
      </c>
      <c r="BG58">
        <v>73.55</v>
      </c>
      <c r="BH58">
        <v>4.79</v>
      </c>
    </row>
    <row r="59" spans="1:60">
      <c r="G59" t="s">
        <v>101</v>
      </c>
      <c r="H59" s="115">
        <v>92.48</v>
      </c>
      <c r="I59" s="88">
        <v>0.66999999999999993</v>
      </c>
      <c r="J59" s="88">
        <v>1.76</v>
      </c>
      <c r="K59" s="88">
        <v>4.79</v>
      </c>
      <c r="L59" s="88">
        <v>14.38</v>
      </c>
      <c r="M59" s="116">
        <v>0</v>
      </c>
      <c r="N59" s="115">
        <v>443.41</v>
      </c>
      <c r="O59" s="88">
        <v>244.64000000000001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15.34</v>
      </c>
      <c r="AH59">
        <v>0.43</v>
      </c>
      <c r="AI59">
        <v>0.59</v>
      </c>
      <c r="AJ59">
        <v>0.4</v>
      </c>
      <c r="AK59">
        <v>14.38</v>
      </c>
      <c r="AL59">
        <v>0.32</v>
      </c>
      <c r="AM59">
        <v>0.43</v>
      </c>
      <c r="AN59">
        <v>0</v>
      </c>
      <c r="AO59">
        <v>2.88</v>
      </c>
      <c r="AP59">
        <v>1.44</v>
      </c>
      <c r="AQ59">
        <v>0.24</v>
      </c>
      <c r="AR59">
        <v>4.83</v>
      </c>
      <c r="AS59">
        <v>2.09</v>
      </c>
      <c r="AT59">
        <v>248.71</v>
      </c>
      <c r="AU59">
        <v>1.4</v>
      </c>
      <c r="AV59">
        <v>5.16</v>
      </c>
      <c r="AW59">
        <v>41.58</v>
      </c>
      <c r="AX59">
        <v>30</v>
      </c>
      <c r="AY59">
        <v>45</v>
      </c>
      <c r="AZ59">
        <v>15</v>
      </c>
      <c r="BA59">
        <v>0</v>
      </c>
      <c r="BB59">
        <v>50</v>
      </c>
      <c r="BC59">
        <v>0</v>
      </c>
      <c r="BD59">
        <v>21</v>
      </c>
      <c r="BE59">
        <v>115.16</v>
      </c>
      <c r="BF59">
        <v>108.12</v>
      </c>
      <c r="BG59">
        <v>69.040000000000006</v>
      </c>
      <c r="BH59">
        <v>4.79</v>
      </c>
    </row>
    <row r="60" spans="1:60">
      <c r="G60" t="s">
        <v>102</v>
      </c>
      <c r="H60" s="115">
        <v>86.72999999999999</v>
      </c>
      <c r="I60" s="88">
        <v>0.66999999999999993</v>
      </c>
      <c r="J60" s="88">
        <v>1.76</v>
      </c>
      <c r="K60" s="88">
        <v>4.79</v>
      </c>
      <c r="L60" s="88">
        <v>14.38</v>
      </c>
      <c r="M60" s="116">
        <v>0</v>
      </c>
      <c r="N60" s="115">
        <v>443.41</v>
      </c>
      <c r="O60" s="88">
        <v>246.64000000000001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15.34</v>
      </c>
      <c r="AH60">
        <v>0.43</v>
      </c>
      <c r="AI60">
        <v>0.59</v>
      </c>
      <c r="AJ60">
        <v>0.4</v>
      </c>
      <c r="AK60">
        <v>14.38</v>
      </c>
      <c r="AL60">
        <v>0.32</v>
      </c>
      <c r="AM60">
        <v>0.43</v>
      </c>
      <c r="AN60">
        <v>0</v>
      </c>
      <c r="AO60">
        <v>2.88</v>
      </c>
      <c r="AP60">
        <v>1.44</v>
      </c>
      <c r="AQ60">
        <v>0.24</v>
      </c>
      <c r="AR60">
        <v>4.83</v>
      </c>
      <c r="AS60">
        <v>2.09</v>
      </c>
      <c r="AT60">
        <v>248.71</v>
      </c>
      <c r="AU60">
        <v>1.4</v>
      </c>
      <c r="AV60">
        <v>5.16</v>
      </c>
      <c r="AW60">
        <v>41.58</v>
      </c>
      <c r="AX60">
        <v>30</v>
      </c>
      <c r="AY60">
        <v>45</v>
      </c>
      <c r="AZ60">
        <v>15</v>
      </c>
      <c r="BA60">
        <v>0</v>
      </c>
      <c r="BB60">
        <v>50</v>
      </c>
      <c r="BC60">
        <v>0</v>
      </c>
      <c r="BD60">
        <v>23</v>
      </c>
      <c r="BE60">
        <v>115.16</v>
      </c>
      <c r="BF60">
        <v>108.12</v>
      </c>
      <c r="BG60">
        <v>63.29</v>
      </c>
      <c r="BH60">
        <v>4.79</v>
      </c>
    </row>
    <row r="61" spans="1:60">
      <c r="G61" t="s">
        <v>103</v>
      </c>
      <c r="H61" s="115">
        <v>80.11</v>
      </c>
      <c r="I61" s="88">
        <v>0.66999999999999993</v>
      </c>
      <c r="J61" s="88">
        <v>1.76</v>
      </c>
      <c r="K61" s="88">
        <v>4.79</v>
      </c>
      <c r="L61" s="88">
        <v>14.38</v>
      </c>
      <c r="M61" s="116">
        <v>0</v>
      </c>
      <c r="N61" s="115">
        <v>443.41</v>
      </c>
      <c r="O61" s="88">
        <v>249.64000000000001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15.34</v>
      </c>
      <c r="AH61">
        <v>0.43</v>
      </c>
      <c r="AI61">
        <v>0.59</v>
      </c>
      <c r="AJ61">
        <v>0.4</v>
      </c>
      <c r="AK61">
        <v>14.38</v>
      </c>
      <c r="AL61">
        <v>0.32</v>
      </c>
      <c r="AM61">
        <v>0.43</v>
      </c>
      <c r="AN61">
        <v>0</v>
      </c>
      <c r="AO61">
        <v>2.88</v>
      </c>
      <c r="AP61">
        <v>1.44</v>
      </c>
      <c r="AQ61">
        <v>0.24</v>
      </c>
      <c r="AR61">
        <v>4.83</v>
      </c>
      <c r="AS61">
        <v>2.09</v>
      </c>
      <c r="AT61">
        <v>248.71</v>
      </c>
      <c r="AU61">
        <v>1.4</v>
      </c>
      <c r="AV61">
        <v>5.16</v>
      </c>
      <c r="AW61">
        <v>41.58</v>
      </c>
      <c r="AX61">
        <v>30</v>
      </c>
      <c r="AY61">
        <v>45</v>
      </c>
      <c r="AZ61">
        <v>15</v>
      </c>
      <c r="BA61">
        <v>0</v>
      </c>
      <c r="BB61">
        <v>50</v>
      </c>
      <c r="BC61">
        <v>0</v>
      </c>
      <c r="BD61">
        <v>26</v>
      </c>
      <c r="BE61">
        <v>115.16</v>
      </c>
      <c r="BF61">
        <v>108.12</v>
      </c>
      <c r="BG61">
        <v>56.67</v>
      </c>
      <c r="BH61">
        <v>4.79</v>
      </c>
    </row>
    <row r="62" spans="1:60">
      <c r="G62" t="s">
        <v>104</v>
      </c>
      <c r="H62" s="115">
        <v>71.959999999999994</v>
      </c>
      <c r="I62" s="88">
        <v>0.66999999999999993</v>
      </c>
      <c r="J62" s="88">
        <v>1.76</v>
      </c>
      <c r="K62" s="88">
        <v>4.79</v>
      </c>
      <c r="L62" s="88">
        <v>14.38</v>
      </c>
      <c r="M62" s="116">
        <v>0</v>
      </c>
      <c r="N62" s="115">
        <v>443.41</v>
      </c>
      <c r="O62" s="88">
        <v>247.64000000000001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15.34</v>
      </c>
      <c r="AH62">
        <v>0.43</v>
      </c>
      <c r="AI62">
        <v>0.59</v>
      </c>
      <c r="AJ62">
        <v>0.4</v>
      </c>
      <c r="AK62">
        <v>14.38</v>
      </c>
      <c r="AL62">
        <v>0.32</v>
      </c>
      <c r="AM62">
        <v>0.43</v>
      </c>
      <c r="AN62">
        <v>0</v>
      </c>
      <c r="AO62">
        <v>2.88</v>
      </c>
      <c r="AP62">
        <v>1.44</v>
      </c>
      <c r="AQ62">
        <v>0.24</v>
      </c>
      <c r="AR62">
        <v>4.83</v>
      </c>
      <c r="AS62">
        <v>2.09</v>
      </c>
      <c r="AT62">
        <v>248.71</v>
      </c>
      <c r="AU62">
        <v>1.4</v>
      </c>
      <c r="AV62">
        <v>5.16</v>
      </c>
      <c r="AW62">
        <v>41.58</v>
      </c>
      <c r="AX62">
        <v>30</v>
      </c>
      <c r="AY62">
        <v>45</v>
      </c>
      <c r="AZ62">
        <v>15</v>
      </c>
      <c r="BA62">
        <v>0</v>
      </c>
      <c r="BB62">
        <v>50</v>
      </c>
      <c r="BC62">
        <v>0</v>
      </c>
      <c r="BD62">
        <v>24</v>
      </c>
      <c r="BE62">
        <v>115.16</v>
      </c>
      <c r="BF62">
        <v>108.12</v>
      </c>
      <c r="BG62">
        <v>48.52</v>
      </c>
      <c r="BH62">
        <v>4.79</v>
      </c>
    </row>
    <row r="63" spans="1:60">
      <c r="G63" t="s">
        <v>105</v>
      </c>
      <c r="H63" s="115">
        <v>65.44</v>
      </c>
      <c r="I63" s="88">
        <v>0.66999999999999993</v>
      </c>
      <c r="J63" s="88">
        <v>1.76</v>
      </c>
      <c r="K63" s="88">
        <v>4.79</v>
      </c>
      <c r="L63" s="88">
        <v>14.38</v>
      </c>
      <c r="M63" s="116">
        <v>0</v>
      </c>
      <c r="N63" s="115">
        <v>443.41</v>
      </c>
      <c r="O63" s="88">
        <v>248.64000000000001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17.260000000000002</v>
      </c>
      <c r="AH63">
        <v>0.43</v>
      </c>
      <c r="AI63">
        <v>0.59</v>
      </c>
      <c r="AJ63">
        <v>0.4</v>
      </c>
      <c r="AK63">
        <v>14.38</v>
      </c>
      <c r="AL63">
        <v>0.32</v>
      </c>
      <c r="AM63">
        <v>0.43</v>
      </c>
      <c r="AN63">
        <v>0</v>
      </c>
      <c r="AO63">
        <v>2.88</v>
      </c>
      <c r="AP63">
        <v>1.44</v>
      </c>
      <c r="AQ63">
        <v>0.24</v>
      </c>
      <c r="AR63">
        <v>4.83</v>
      </c>
      <c r="AS63">
        <v>2.09</v>
      </c>
      <c r="AT63">
        <v>248.71</v>
      </c>
      <c r="AU63">
        <v>1.4</v>
      </c>
      <c r="AV63">
        <v>5.16</v>
      </c>
      <c r="AW63">
        <v>41.58</v>
      </c>
      <c r="AX63">
        <v>30</v>
      </c>
      <c r="AY63">
        <v>45</v>
      </c>
      <c r="AZ63">
        <v>15</v>
      </c>
      <c r="BA63">
        <v>0</v>
      </c>
      <c r="BB63">
        <v>50</v>
      </c>
      <c r="BC63">
        <v>0</v>
      </c>
      <c r="BD63">
        <v>25</v>
      </c>
      <c r="BE63">
        <v>115.16</v>
      </c>
      <c r="BF63">
        <v>108.12</v>
      </c>
      <c r="BG63">
        <v>40.08</v>
      </c>
      <c r="BH63">
        <v>4.79</v>
      </c>
    </row>
    <row r="64" spans="1:60">
      <c r="G64" t="s">
        <v>106</v>
      </c>
      <c r="H64" s="115">
        <v>56.519999999999996</v>
      </c>
      <c r="I64" s="88">
        <v>0.66999999999999993</v>
      </c>
      <c r="J64" s="88">
        <v>1.76</v>
      </c>
      <c r="K64" s="88">
        <v>4.79</v>
      </c>
      <c r="L64" s="88">
        <v>14.38</v>
      </c>
      <c r="M64" s="116">
        <v>0</v>
      </c>
      <c r="N64" s="115">
        <v>443.41</v>
      </c>
      <c r="O64" s="88">
        <v>253.64000000000001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17.260000000000002</v>
      </c>
      <c r="AH64">
        <v>0.43</v>
      </c>
      <c r="AI64">
        <v>0.59</v>
      </c>
      <c r="AJ64">
        <v>0.4</v>
      </c>
      <c r="AK64">
        <v>14.38</v>
      </c>
      <c r="AL64">
        <v>0.32</v>
      </c>
      <c r="AM64">
        <v>0.43</v>
      </c>
      <c r="AN64">
        <v>0</v>
      </c>
      <c r="AO64">
        <v>2.88</v>
      </c>
      <c r="AP64">
        <v>1.44</v>
      </c>
      <c r="AQ64">
        <v>0.24</v>
      </c>
      <c r="AR64">
        <v>4.83</v>
      </c>
      <c r="AS64">
        <v>2.09</v>
      </c>
      <c r="AT64">
        <v>248.71</v>
      </c>
      <c r="AU64">
        <v>1.4</v>
      </c>
      <c r="AV64">
        <v>5.16</v>
      </c>
      <c r="AW64">
        <v>41.58</v>
      </c>
      <c r="AX64">
        <v>30</v>
      </c>
      <c r="AY64">
        <v>45</v>
      </c>
      <c r="AZ64">
        <v>15</v>
      </c>
      <c r="BA64">
        <v>0</v>
      </c>
      <c r="BB64">
        <v>50</v>
      </c>
      <c r="BC64">
        <v>0</v>
      </c>
      <c r="BD64">
        <v>30</v>
      </c>
      <c r="BE64">
        <v>115.16</v>
      </c>
      <c r="BF64">
        <v>108.12</v>
      </c>
      <c r="BG64">
        <v>31.16</v>
      </c>
      <c r="BH64">
        <v>4.79</v>
      </c>
    </row>
    <row r="65" spans="7:60">
      <c r="G65" t="s">
        <v>107</v>
      </c>
      <c r="H65" s="115">
        <v>45.209999999999994</v>
      </c>
      <c r="I65" s="88">
        <v>0.66999999999999993</v>
      </c>
      <c r="J65" s="88">
        <v>1.76</v>
      </c>
      <c r="K65" s="88">
        <v>4.79</v>
      </c>
      <c r="L65" s="88">
        <v>14.38</v>
      </c>
      <c r="M65" s="116">
        <v>0</v>
      </c>
      <c r="N65" s="115">
        <v>443.41</v>
      </c>
      <c r="O65" s="88">
        <v>286.64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17.260000000000002</v>
      </c>
      <c r="AH65">
        <v>0.43</v>
      </c>
      <c r="AI65">
        <v>0.59</v>
      </c>
      <c r="AJ65">
        <v>0.4</v>
      </c>
      <c r="AK65">
        <v>14.38</v>
      </c>
      <c r="AL65">
        <v>0.32</v>
      </c>
      <c r="AM65">
        <v>0.43</v>
      </c>
      <c r="AN65">
        <v>0</v>
      </c>
      <c r="AO65">
        <v>2.88</v>
      </c>
      <c r="AP65">
        <v>1.44</v>
      </c>
      <c r="AQ65">
        <v>0.24</v>
      </c>
      <c r="AR65">
        <v>4.83</v>
      </c>
      <c r="AS65">
        <v>2.09</v>
      </c>
      <c r="AT65">
        <v>248.71</v>
      </c>
      <c r="AU65">
        <v>1.4</v>
      </c>
      <c r="AV65">
        <v>5.16</v>
      </c>
      <c r="AW65">
        <v>41.58</v>
      </c>
      <c r="AX65">
        <v>30</v>
      </c>
      <c r="AY65">
        <v>45</v>
      </c>
      <c r="AZ65">
        <v>15</v>
      </c>
      <c r="BA65">
        <v>0</v>
      </c>
      <c r="BB65">
        <v>80</v>
      </c>
      <c r="BC65">
        <v>0</v>
      </c>
      <c r="BD65">
        <v>33</v>
      </c>
      <c r="BE65">
        <v>115.16</v>
      </c>
      <c r="BF65">
        <v>108.12</v>
      </c>
      <c r="BG65">
        <v>19.850000000000001</v>
      </c>
      <c r="BH65">
        <v>4.79</v>
      </c>
    </row>
    <row r="66" spans="7:60">
      <c r="G66" t="s">
        <v>108</v>
      </c>
      <c r="H66" s="115">
        <v>33.409999999999997</v>
      </c>
      <c r="I66" s="88">
        <v>0.66999999999999993</v>
      </c>
      <c r="J66" s="88">
        <v>1.76</v>
      </c>
      <c r="K66" s="88">
        <v>4.79</v>
      </c>
      <c r="L66" s="88">
        <v>14.38</v>
      </c>
      <c r="M66" s="116">
        <v>0</v>
      </c>
      <c r="N66" s="115">
        <v>443.41</v>
      </c>
      <c r="O66" s="88">
        <v>288.64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17.260000000000002</v>
      </c>
      <c r="AH66">
        <v>0.43</v>
      </c>
      <c r="AI66">
        <v>0.59</v>
      </c>
      <c r="AJ66">
        <v>0.4</v>
      </c>
      <c r="AK66">
        <v>14.38</v>
      </c>
      <c r="AL66">
        <v>0.32</v>
      </c>
      <c r="AM66">
        <v>0.43</v>
      </c>
      <c r="AN66">
        <v>0</v>
      </c>
      <c r="AO66">
        <v>2.88</v>
      </c>
      <c r="AP66">
        <v>1.44</v>
      </c>
      <c r="AQ66">
        <v>0.24</v>
      </c>
      <c r="AR66">
        <v>4.83</v>
      </c>
      <c r="AS66">
        <v>2.09</v>
      </c>
      <c r="AT66">
        <v>248.71</v>
      </c>
      <c r="AU66">
        <v>1.4</v>
      </c>
      <c r="AV66">
        <v>5.16</v>
      </c>
      <c r="AW66">
        <v>41.58</v>
      </c>
      <c r="AX66">
        <v>30</v>
      </c>
      <c r="AY66">
        <v>45</v>
      </c>
      <c r="AZ66">
        <v>15</v>
      </c>
      <c r="BA66">
        <v>0</v>
      </c>
      <c r="BB66">
        <v>80</v>
      </c>
      <c r="BC66">
        <v>0</v>
      </c>
      <c r="BD66">
        <v>35</v>
      </c>
      <c r="BE66">
        <v>115.16</v>
      </c>
      <c r="BF66">
        <v>108.12</v>
      </c>
      <c r="BG66">
        <v>8.0500000000000007</v>
      </c>
      <c r="BH66">
        <v>4.79</v>
      </c>
    </row>
    <row r="67" spans="7:60">
      <c r="G67" t="s">
        <v>109</v>
      </c>
      <c r="H67" s="115">
        <v>125.09</v>
      </c>
      <c r="I67" s="88">
        <v>0.66999999999999993</v>
      </c>
      <c r="J67" s="88">
        <v>1.76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327.64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98.77</v>
      </c>
      <c r="AG67">
        <v>18.22</v>
      </c>
      <c r="AH67">
        <v>0.43</v>
      </c>
      <c r="AI67">
        <v>0.59</v>
      </c>
      <c r="AJ67">
        <v>0.4</v>
      </c>
      <c r="AK67">
        <v>14.38</v>
      </c>
      <c r="AL67">
        <v>0.32</v>
      </c>
      <c r="AM67">
        <v>0.43</v>
      </c>
      <c r="AN67">
        <v>120.82</v>
      </c>
      <c r="AO67">
        <v>2.88</v>
      </c>
      <c r="AP67">
        <v>1.44</v>
      </c>
      <c r="AQ67">
        <v>0.24</v>
      </c>
      <c r="AR67">
        <v>4.83</v>
      </c>
      <c r="AS67">
        <v>2.09</v>
      </c>
      <c r="AT67">
        <v>248.71</v>
      </c>
      <c r="AU67">
        <v>1.4</v>
      </c>
      <c r="AV67">
        <v>5.16</v>
      </c>
      <c r="AW67">
        <v>41.58</v>
      </c>
      <c r="AX67">
        <v>30</v>
      </c>
      <c r="AY67">
        <v>45</v>
      </c>
      <c r="AZ67">
        <v>15</v>
      </c>
      <c r="BA67">
        <v>0</v>
      </c>
      <c r="BB67">
        <v>80</v>
      </c>
      <c r="BC67">
        <v>0</v>
      </c>
      <c r="BD67">
        <v>74</v>
      </c>
      <c r="BE67">
        <v>115.16</v>
      </c>
      <c r="BF67">
        <v>108.12</v>
      </c>
      <c r="BG67">
        <v>0</v>
      </c>
      <c r="BH67">
        <v>0</v>
      </c>
    </row>
    <row r="68" spans="7:60">
      <c r="G68" t="s">
        <v>110</v>
      </c>
      <c r="H68" s="115">
        <v>125.09</v>
      </c>
      <c r="I68" s="88">
        <v>0.66999999999999993</v>
      </c>
      <c r="J68" s="88">
        <v>1.76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328.64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98.77</v>
      </c>
      <c r="AG68">
        <v>18.22</v>
      </c>
      <c r="AH68">
        <v>0.43</v>
      </c>
      <c r="AI68">
        <v>0.59</v>
      </c>
      <c r="AJ68">
        <v>0.4</v>
      </c>
      <c r="AK68">
        <v>14.38</v>
      </c>
      <c r="AL68">
        <v>0.32</v>
      </c>
      <c r="AM68">
        <v>0.43</v>
      </c>
      <c r="AN68">
        <v>120.82</v>
      </c>
      <c r="AO68">
        <v>2.88</v>
      </c>
      <c r="AP68">
        <v>1.44</v>
      </c>
      <c r="AQ68">
        <v>0.24</v>
      </c>
      <c r="AR68">
        <v>4.83</v>
      </c>
      <c r="AS68">
        <v>2.09</v>
      </c>
      <c r="AT68">
        <v>248.71</v>
      </c>
      <c r="AU68">
        <v>1.4</v>
      </c>
      <c r="AV68">
        <v>5.16</v>
      </c>
      <c r="AW68">
        <v>41.58</v>
      </c>
      <c r="AX68">
        <v>30</v>
      </c>
      <c r="AY68">
        <v>45</v>
      </c>
      <c r="AZ68">
        <v>15</v>
      </c>
      <c r="BA68">
        <v>0</v>
      </c>
      <c r="BB68">
        <v>80</v>
      </c>
      <c r="BC68">
        <v>0</v>
      </c>
      <c r="BD68">
        <v>75</v>
      </c>
      <c r="BE68">
        <v>115.16</v>
      </c>
      <c r="BF68">
        <v>108.12</v>
      </c>
      <c r="BG68">
        <v>0</v>
      </c>
      <c r="BH68">
        <v>0</v>
      </c>
    </row>
    <row r="69" spans="7:60">
      <c r="G69" t="s">
        <v>111</v>
      </c>
      <c r="H69" s="115">
        <v>125.09</v>
      </c>
      <c r="I69" s="88">
        <v>0.66999999999999993</v>
      </c>
      <c r="J69" s="88">
        <v>1.76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300.64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98.77</v>
      </c>
      <c r="AG69">
        <v>18.22</v>
      </c>
      <c r="AH69">
        <v>0.43</v>
      </c>
      <c r="AI69">
        <v>0.59</v>
      </c>
      <c r="AJ69">
        <v>0.4</v>
      </c>
      <c r="AK69">
        <v>14.38</v>
      </c>
      <c r="AL69">
        <v>0.32</v>
      </c>
      <c r="AM69">
        <v>0.43</v>
      </c>
      <c r="AN69">
        <v>120.82</v>
      </c>
      <c r="AO69">
        <v>2.88</v>
      </c>
      <c r="AP69">
        <v>1.44</v>
      </c>
      <c r="AQ69">
        <v>0.24</v>
      </c>
      <c r="AR69">
        <v>4.83</v>
      </c>
      <c r="AS69">
        <v>2.09</v>
      </c>
      <c r="AT69">
        <v>248.71</v>
      </c>
      <c r="AU69">
        <v>1.4</v>
      </c>
      <c r="AV69">
        <v>5.16</v>
      </c>
      <c r="AW69">
        <v>41.58</v>
      </c>
      <c r="AX69">
        <v>30</v>
      </c>
      <c r="AY69">
        <v>45</v>
      </c>
      <c r="AZ69">
        <v>15</v>
      </c>
      <c r="BA69">
        <v>0</v>
      </c>
      <c r="BB69">
        <v>50</v>
      </c>
      <c r="BC69">
        <v>0</v>
      </c>
      <c r="BD69">
        <v>77</v>
      </c>
      <c r="BE69">
        <v>115.16</v>
      </c>
      <c r="BF69">
        <v>108.12</v>
      </c>
      <c r="BG69">
        <v>0</v>
      </c>
      <c r="BH69">
        <v>0</v>
      </c>
    </row>
    <row r="70" spans="7:60">
      <c r="G70" t="s">
        <v>112</v>
      </c>
      <c r="H70" s="115">
        <v>125.09</v>
      </c>
      <c r="I70" s="88">
        <v>0.66999999999999993</v>
      </c>
      <c r="J70" s="88">
        <v>1.76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302.64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98.77</v>
      </c>
      <c r="AG70">
        <v>18.22</v>
      </c>
      <c r="AH70">
        <v>0.43</v>
      </c>
      <c r="AI70">
        <v>0.59</v>
      </c>
      <c r="AJ70">
        <v>0.4</v>
      </c>
      <c r="AK70">
        <v>14.38</v>
      </c>
      <c r="AL70">
        <v>0.32</v>
      </c>
      <c r="AM70">
        <v>0.43</v>
      </c>
      <c r="AN70">
        <v>120.82</v>
      </c>
      <c r="AO70">
        <v>2.88</v>
      </c>
      <c r="AP70">
        <v>1.44</v>
      </c>
      <c r="AQ70">
        <v>0.24</v>
      </c>
      <c r="AR70">
        <v>4.83</v>
      </c>
      <c r="AS70">
        <v>2.09</v>
      </c>
      <c r="AT70">
        <v>248.71</v>
      </c>
      <c r="AU70">
        <v>1.4</v>
      </c>
      <c r="AV70">
        <v>5.16</v>
      </c>
      <c r="AW70">
        <v>41.58</v>
      </c>
      <c r="AX70">
        <v>30</v>
      </c>
      <c r="AY70">
        <v>45</v>
      </c>
      <c r="AZ70">
        <v>15</v>
      </c>
      <c r="BA70">
        <v>0</v>
      </c>
      <c r="BB70">
        <v>50</v>
      </c>
      <c r="BC70">
        <v>0</v>
      </c>
      <c r="BD70">
        <v>79</v>
      </c>
      <c r="BE70">
        <v>115.16</v>
      </c>
      <c r="BF70">
        <v>108.12</v>
      </c>
      <c r="BG70">
        <v>0</v>
      </c>
      <c r="BH70">
        <v>0</v>
      </c>
    </row>
    <row r="71" spans="7:60">
      <c r="G71" t="s">
        <v>113</v>
      </c>
      <c r="H71" s="115">
        <v>126.05</v>
      </c>
      <c r="I71" s="88">
        <v>0.66999999999999993</v>
      </c>
      <c r="J71" s="88">
        <v>1.76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223.17000000000002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98.77</v>
      </c>
      <c r="AG71">
        <v>19.18</v>
      </c>
      <c r="AH71">
        <v>0.43</v>
      </c>
      <c r="AI71">
        <v>0.59</v>
      </c>
      <c r="AJ71">
        <v>0.4</v>
      </c>
      <c r="AK71">
        <v>14.38</v>
      </c>
      <c r="AL71">
        <v>0.32</v>
      </c>
      <c r="AM71">
        <v>0.43</v>
      </c>
      <c r="AN71">
        <v>120.82</v>
      </c>
      <c r="AO71">
        <v>2.88</v>
      </c>
      <c r="AP71">
        <v>1.44</v>
      </c>
      <c r="AQ71">
        <v>0.24</v>
      </c>
      <c r="AR71">
        <v>4.57</v>
      </c>
      <c r="AS71">
        <v>2.09</v>
      </c>
      <c r="AT71">
        <v>248.71</v>
      </c>
      <c r="AU71">
        <v>1.4</v>
      </c>
      <c r="AV71">
        <v>4.95</v>
      </c>
      <c r="AW71">
        <v>41.58</v>
      </c>
      <c r="AX71">
        <v>30</v>
      </c>
      <c r="AY71">
        <v>45</v>
      </c>
      <c r="AZ71">
        <v>15</v>
      </c>
      <c r="BA71">
        <v>0</v>
      </c>
      <c r="BB71">
        <v>50</v>
      </c>
      <c r="BC71">
        <v>0</v>
      </c>
      <c r="BD71">
        <v>0</v>
      </c>
      <c r="BE71">
        <v>115.16</v>
      </c>
      <c r="BF71">
        <v>108.12</v>
      </c>
      <c r="BG71">
        <v>0</v>
      </c>
      <c r="BH71">
        <v>0</v>
      </c>
    </row>
    <row r="72" spans="7:60">
      <c r="G72" t="s">
        <v>114</v>
      </c>
      <c r="H72" s="115">
        <v>126.05</v>
      </c>
      <c r="I72" s="88">
        <v>0.66999999999999993</v>
      </c>
      <c r="J72" s="88">
        <v>1.76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223.17000000000002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98.77</v>
      </c>
      <c r="AG72">
        <v>19.18</v>
      </c>
      <c r="AH72">
        <v>0.43</v>
      </c>
      <c r="AI72">
        <v>0.59</v>
      </c>
      <c r="AJ72">
        <v>0.4</v>
      </c>
      <c r="AK72">
        <v>14.38</v>
      </c>
      <c r="AL72">
        <v>0.32</v>
      </c>
      <c r="AM72">
        <v>0.43</v>
      </c>
      <c r="AN72">
        <v>120.82</v>
      </c>
      <c r="AO72">
        <v>2.88</v>
      </c>
      <c r="AP72">
        <v>1.44</v>
      </c>
      <c r="AQ72">
        <v>0.24</v>
      </c>
      <c r="AR72">
        <v>4.57</v>
      </c>
      <c r="AS72">
        <v>2.09</v>
      </c>
      <c r="AT72">
        <v>248.71</v>
      </c>
      <c r="AU72">
        <v>1.4</v>
      </c>
      <c r="AV72">
        <v>4.95</v>
      </c>
      <c r="AW72">
        <v>41.58</v>
      </c>
      <c r="AX72">
        <v>30</v>
      </c>
      <c r="AY72">
        <v>45</v>
      </c>
      <c r="AZ72">
        <v>15</v>
      </c>
      <c r="BA72">
        <v>0</v>
      </c>
      <c r="BB72">
        <v>50</v>
      </c>
      <c r="BC72">
        <v>0</v>
      </c>
      <c r="BD72">
        <v>0</v>
      </c>
      <c r="BE72">
        <v>115.16</v>
      </c>
      <c r="BF72">
        <v>108.12</v>
      </c>
      <c r="BG72">
        <v>0</v>
      </c>
      <c r="BH72">
        <v>0</v>
      </c>
    </row>
    <row r="73" spans="7:60">
      <c r="G73" t="s">
        <v>115</v>
      </c>
      <c r="H73" s="115">
        <v>146.19000000000003</v>
      </c>
      <c r="I73" s="88">
        <v>0.66999999999999993</v>
      </c>
      <c r="J73" s="88">
        <v>1.76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223.17000000000002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20.14</v>
      </c>
      <c r="AF73">
        <v>98.77</v>
      </c>
      <c r="AG73">
        <v>19.18</v>
      </c>
      <c r="AH73">
        <v>0.43</v>
      </c>
      <c r="AI73">
        <v>0.59</v>
      </c>
      <c r="AJ73">
        <v>0.4</v>
      </c>
      <c r="AK73">
        <v>14.38</v>
      </c>
      <c r="AL73">
        <v>0.32</v>
      </c>
      <c r="AM73">
        <v>0.43</v>
      </c>
      <c r="AN73">
        <v>120.82</v>
      </c>
      <c r="AO73">
        <v>2.88</v>
      </c>
      <c r="AP73">
        <v>1.44</v>
      </c>
      <c r="AQ73">
        <v>0.24</v>
      </c>
      <c r="AR73">
        <v>4.57</v>
      </c>
      <c r="AS73">
        <v>2.09</v>
      </c>
      <c r="AT73">
        <v>248.71</v>
      </c>
      <c r="AU73">
        <v>1.4</v>
      </c>
      <c r="AV73">
        <v>4.95</v>
      </c>
      <c r="AW73">
        <v>41.58</v>
      </c>
      <c r="AX73">
        <v>30</v>
      </c>
      <c r="AY73">
        <v>45</v>
      </c>
      <c r="AZ73">
        <v>15</v>
      </c>
      <c r="BA73">
        <v>0</v>
      </c>
      <c r="BB73">
        <v>50</v>
      </c>
      <c r="BC73">
        <v>0</v>
      </c>
      <c r="BD73">
        <v>0</v>
      </c>
      <c r="BE73">
        <v>115.16</v>
      </c>
      <c r="BF73">
        <v>108.12</v>
      </c>
      <c r="BG73">
        <v>0</v>
      </c>
      <c r="BH73">
        <v>0</v>
      </c>
    </row>
    <row r="74" spans="7:60">
      <c r="G74" t="s">
        <v>116</v>
      </c>
      <c r="H74" s="115">
        <v>166.32000000000005</v>
      </c>
      <c r="I74" s="88">
        <v>0.66999999999999993</v>
      </c>
      <c r="J74" s="88">
        <v>1.76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223.17000000000002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40.270000000000003</v>
      </c>
      <c r="AF74">
        <v>98.77</v>
      </c>
      <c r="AG74">
        <v>19.18</v>
      </c>
      <c r="AH74">
        <v>0.43</v>
      </c>
      <c r="AI74">
        <v>0.59</v>
      </c>
      <c r="AJ74">
        <v>0.4</v>
      </c>
      <c r="AK74">
        <v>14.38</v>
      </c>
      <c r="AL74">
        <v>0.32</v>
      </c>
      <c r="AM74">
        <v>0.43</v>
      </c>
      <c r="AN74">
        <v>120.82</v>
      </c>
      <c r="AO74">
        <v>2.88</v>
      </c>
      <c r="AP74">
        <v>1.44</v>
      </c>
      <c r="AQ74">
        <v>0.24</v>
      </c>
      <c r="AR74">
        <v>4.57</v>
      </c>
      <c r="AS74">
        <v>2.09</v>
      </c>
      <c r="AT74">
        <v>248.71</v>
      </c>
      <c r="AU74">
        <v>1.4</v>
      </c>
      <c r="AV74">
        <v>4.95</v>
      </c>
      <c r="AW74">
        <v>41.58</v>
      </c>
      <c r="AX74">
        <v>30</v>
      </c>
      <c r="AY74">
        <v>45</v>
      </c>
      <c r="AZ74">
        <v>15</v>
      </c>
      <c r="BA74">
        <v>0</v>
      </c>
      <c r="BB74">
        <v>50</v>
      </c>
      <c r="BC74">
        <v>0</v>
      </c>
      <c r="BD74">
        <v>0</v>
      </c>
      <c r="BE74">
        <v>115.16</v>
      </c>
      <c r="BF74">
        <v>108.12</v>
      </c>
      <c r="BG74">
        <v>0</v>
      </c>
      <c r="BH74">
        <v>0</v>
      </c>
    </row>
    <row r="75" spans="7:60">
      <c r="G75" t="s">
        <v>117</v>
      </c>
      <c r="H75" s="115">
        <v>166.32000000000005</v>
      </c>
      <c r="I75" s="88">
        <v>0.66999999999999993</v>
      </c>
      <c r="J75" s="88">
        <v>1.76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228.17000000000002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40.270000000000003</v>
      </c>
      <c r="AF75">
        <v>98.77</v>
      </c>
      <c r="AG75">
        <v>19.18</v>
      </c>
      <c r="AH75">
        <v>0.43</v>
      </c>
      <c r="AI75">
        <v>0.59</v>
      </c>
      <c r="AJ75">
        <v>0.4</v>
      </c>
      <c r="AK75">
        <v>14.38</v>
      </c>
      <c r="AL75">
        <v>0.32</v>
      </c>
      <c r="AM75">
        <v>0.43</v>
      </c>
      <c r="AN75">
        <v>120.82</v>
      </c>
      <c r="AO75">
        <v>2.88</v>
      </c>
      <c r="AP75">
        <v>1.44</v>
      </c>
      <c r="AQ75">
        <v>0.24</v>
      </c>
      <c r="AR75">
        <v>4.57</v>
      </c>
      <c r="AS75">
        <v>2.09</v>
      </c>
      <c r="AT75">
        <v>0</v>
      </c>
      <c r="AU75">
        <v>1.4</v>
      </c>
      <c r="AV75">
        <v>4.95</v>
      </c>
      <c r="AW75">
        <v>41.58</v>
      </c>
      <c r="AX75">
        <v>30</v>
      </c>
      <c r="AY75">
        <v>45</v>
      </c>
      <c r="AZ75">
        <v>15</v>
      </c>
      <c r="BA75">
        <v>0</v>
      </c>
      <c r="BB75">
        <v>25</v>
      </c>
      <c r="BC75">
        <v>30</v>
      </c>
      <c r="BD75">
        <v>0</v>
      </c>
      <c r="BE75">
        <v>115.16</v>
      </c>
      <c r="BF75">
        <v>108.12</v>
      </c>
      <c r="BG75">
        <v>0</v>
      </c>
      <c r="BH75">
        <v>0</v>
      </c>
    </row>
    <row r="76" spans="7:60">
      <c r="G76" t="s">
        <v>118</v>
      </c>
      <c r="H76" s="115">
        <v>166.32000000000005</v>
      </c>
      <c r="I76" s="88">
        <v>0.66999999999999993</v>
      </c>
      <c r="J76" s="88">
        <v>1.76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228.17000000000002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40.270000000000003</v>
      </c>
      <c r="AF76">
        <v>98.77</v>
      </c>
      <c r="AG76">
        <v>19.18</v>
      </c>
      <c r="AH76">
        <v>0.43</v>
      </c>
      <c r="AI76">
        <v>0.59</v>
      </c>
      <c r="AJ76">
        <v>0.4</v>
      </c>
      <c r="AK76">
        <v>14.38</v>
      </c>
      <c r="AL76">
        <v>0.32</v>
      </c>
      <c r="AM76">
        <v>0.43</v>
      </c>
      <c r="AN76">
        <v>120.82</v>
      </c>
      <c r="AO76">
        <v>2.88</v>
      </c>
      <c r="AP76">
        <v>1.44</v>
      </c>
      <c r="AQ76">
        <v>0.24</v>
      </c>
      <c r="AR76">
        <v>4.57</v>
      </c>
      <c r="AS76">
        <v>2.09</v>
      </c>
      <c r="AT76">
        <v>0</v>
      </c>
      <c r="AU76">
        <v>1.4</v>
      </c>
      <c r="AV76">
        <v>4.95</v>
      </c>
      <c r="AW76">
        <v>41.58</v>
      </c>
      <c r="AX76">
        <v>30</v>
      </c>
      <c r="AY76">
        <v>45</v>
      </c>
      <c r="AZ76">
        <v>15</v>
      </c>
      <c r="BA76">
        <v>0</v>
      </c>
      <c r="BB76">
        <v>25</v>
      </c>
      <c r="BC76">
        <v>30</v>
      </c>
      <c r="BD76">
        <v>0</v>
      </c>
      <c r="BE76">
        <v>115.16</v>
      </c>
      <c r="BF76">
        <v>108.12</v>
      </c>
      <c r="BG76">
        <v>0</v>
      </c>
      <c r="BH76">
        <v>0</v>
      </c>
    </row>
    <row r="77" spans="7:60">
      <c r="G77" t="s">
        <v>119</v>
      </c>
      <c r="H77" s="115">
        <v>184.54000000000002</v>
      </c>
      <c r="I77" s="88">
        <v>0.66999999999999993</v>
      </c>
      <c r="J77" s="88">
        <v>1.76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228.17000000000002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58.49</v>
      </c>
      <c r="AF77">
        <v>98.77</v>
      </c>
      <c r="AG77">
        <v>19.18</v>
      </c>
      <c r="AH77">
        <v>0.43</v>
      </c>
      <c r="AI77">
        <v>0.59</v>
      </c>
      <c r="AJ77">
        <v>0.4</v>
      </c>
      <c r="AK77">
        <v>14.38</v>
      </c>
      <c r="AL77">
        <v>0.32</v>
      </c>
      <c r="AM77">
        <v>0.43</v>
      </c>
      <c r="AN77">
        <v>120.82</v>
      </c>
      <c r="AO77">
        <v>2.88</v>
      </c>
      <c r="AP77">
        <v>1.44</v>
      </c>
      <c r="AQ77">
        <v>0.24</v>
      </c>
      <c r="AR77">
        <v>4.57</v>
      </c>
      <c r="AS77">
        <v>2.09</v>
      </c>
      <c r="AT77">
        <v>0</v>
      </c>
      <c r="AU77">
        <v>1.4</v>
      </c>
      <c r="AV77">
        <v>4.95</v>
      </c>
      <c r="AW77">
        <v>41.58</v>
      </c>
      <c r="AX77">
        <v>30</v>
      </c>
      <c r="AY77">
        <v>45</v>
      </c>
      <c r="AZ77">
        <v>15</v>
      </c>
      <c r="BA77">
        <v>0</v>
      </c>
      <c r="BB77">
        <v>25</v>
      </c>
      <c r="BC77">
        <v>30</v>
      </c>
      <c r="BD77">
        <v>0</v>
      </c>
      <c r="BE77">
        <v>115.16</v>
      </c>
      <c r="BF77">
        <v>108.12</v>
      </c>
      <c r="BG77">
        <v>0</v>
      </c>
      <c r="BH77">
        <v>0</v>
      </c>
    </row>
    <row r="78" spans="7:60">
      <c r="G78" t="s">
        <v>120</v>
      </c>
      <c r="H78" s="115">
        <v>184.54000000000002</v>
      </c>
      <c r="I78" s="88">
        <v>0.66999999999999993</v>
      </c>
      <c r="J78" s="88">
        <v>1.76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228.17000000000002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58.49</v>
      </c>
      <c r="AF78">
        <v>98.77</v>
      </c>
      <c r="AG78">
        <v>19.18</v>
      </c>
      <c r="AH78">
        <v>0.43</v>
      </c>
      <c r="AI78">
        <v>0.59</v>
      </c>
      <c r="AJ78">
        <v>0.4</v>
      </c>
      <c r="AK78">
        <v>14.38</v>
      </c>
      <c r="AL78">
        <v>0.32</v>
      </c>
      <c r="AM78">
        <v>0.43</v>
      </c>
      <c r="AN78">
        <v>120.82</v>
      </c>
      <c r="AO78">
        <v>2.88</v>
      </c>
      <c r="AP78">
        <v>1.44</v>
      </c>
      <c r="AQ78">
        <v>0.24</v>
      </c>
      <c r="AR78">
        <v>4.57</v>
      </c>
      <c r="AS78">
        <v>2.09</v>
      </c>
      <c r="AT78">
        <v>0</v>
      </c>
      <c r="AU78">
        <v>1.4</v>
      </c>
      <c r="AV78">
        <v>4.95</v>
      </c>
      <c r="AW78">
        <v>41.58</v>
      </c>
      <c r="AX78">
        <v>30</v>
      </c>
      <c r="AY78">
        <v>45</v>
      </c>
      <c r="AZ78">
        <v>15</v>
      </c>
      <c r="BA78">
        <v>0</v>
      </c>
      <c r="BB78">
        <v>25</v>
      </c>
      <c r="BC78">
        <v>30</v>
      </c>
      <c r="BD78">
        <v>0</v>
      </c>
      <c r="BE78">
        <v>115.16</v>
      </c>
      <c r="BF78">
        <v>108.12</v>
      </c>
      <c r="BG78">
        <v>0</v>
      </c>
      <c r="BH78">
        <v>0</v>
      </c>
    </row>
    <row r="79" spans="7:60">
      <c r="G79" t="s">
        <v>121</v>
      </c>
      <c r="H79" s="115">
        <v>184.54000000000002</v>
      </c>
      <c r="I79" s="88">
        <v>0.66999999999999993</v>
      </c>
      <c r="J79" s="88">
        <v>1.76</v>
      </c>
      <c r="K79" s="88">
        <v>0</v>
      </c>
      <c r="L79" s="88">
        <v>14.38</v>
      </c>
      <c r="M79" s="116">
        <v>0</v>
      </c>
      <c r="N79" s="115">
        <v>153.12</v>
      </c>
      <c r="O79" s="88">
        <v>227.95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58.49</v>
      </c>
      <c r="AF79">
        <v>98.77</v>
      </c>
      <c r="AG79">
        <v>19.18</v>
      </c>
      <c r="AH79">
        <v>0.43</v>
      </c>
      <c r="AI79">
        <v>0.59</v>
      </c>
      <c r="AJ79">
        <v>0.4</v>
      </c>
      <c r="AK79">
        <v>14.38</v>
      </c>
      <c r="AL79">
        <v>0.32</v>
      </c>
      <c r="AM79">
        <v>0.43</v>
      </c>
      <c r="AN79">
        <v>0</v>
      </c>
      <c r="AO79">
        <v>2.88</v>
      </c>
      <c r="AP79">
        <v>1.44</v>
      </c>
      <c r="AQ79">
        <v>0.24</v>
      </c>
      <c r="AR79">
        <v>4.57</v>
      </c>
      <c r="AS79">
        <v>2.09</v>
      </c>
      <c r="AT79">
        <v>0</v>
      </c>
      <c r="AU79">
        <v>1.4</v>
      </c>
      <c r="AV79">
        <v>4.7300000000000004</v>
      </c>
      <c r="AW79">
        <v>0</v>
      </c>
      <c r="AX79">
        <v>30</v>
      </c>
      <c r="AY79">
        <v>45</v>
      </c>
      <c r="AZ79">
        <v>15</v>
      </c>
      <c r="BA79">
        <v>0</v>
      </c>
      <c r="BB79">
        <v>25</v>
      </c>
      <c r="BC79">
        <v>30</v>
      </c>
      <c r="BD79">
        <v>0</v>
      </c>
      <c r="BE79">
        <v>115.16</v>
      </c>
      <c r="BF79">
        <v>108.12</v>
      </c>
      <c r="BG79">
        <v>0</v>
      </c>
      <c r="BH79">
        <v>0</v>
      </c>
    </row>
    <row r="80" spans="7:60">
      <c r="G80" t="s">
        <v>122</v>
      </c>
      <c r="H80" s="115">
        <v>184.54000000000002</v>
      </c>
      <c r="I80" s="88">
        <v>0.66999999999999993</v>
      </c>
      <c r="J80" s="88">
        <v>1.76</v>
      </c>
      <c r="K80" s="88">
        <v>0</v>
      </c>
      <c r="L80" s="88">
        <v>14.38</v>
      </c>
      <c r="M80" s="116">
        <v>0</v>
      </c>
      <c r="N80" s="115">
        <v>153.12</v>
      </c>
      <c r="O80" s="88">
        <v>227.95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58.49</v>
      </c>
      <c r="AF80">
        <v>98.77</v>
      </c>
      <c r="AG80">
        <v>19.18</v>
      </c>
      <c r="AH80">
        <v>0.43</v>
      </c>
      <c r="AI80">
        <v>0.59</v>
      </c>
      <c r="AJ80">
        <v>0.4</v>
      </c>
      <c r="AK80">
        <v>14.38</v>
      </c>
      <c r="AL80">
        <v>0.32</v>
      </c>
      <c r="AM80">
        <v>0.43</v>
      </c>
      <c r="AN80">
        <v>0</v>
      </c>
      <c r="AO80">
        <v>2.88</v>
      </c>
      <c r="AP80">
        <v>1.44</v>
      </c>
      <c r="AQ80">
        <v>0.24</v>
      </c>
      <c r="AR80">
        <v>4.57</v>
      </c>
      <c r="AS80">
        <v>2.09</v>
      </c>
      <c r="AT80">
        <v>0</v>
      </c>
      <c r="AU80">
        <v>1.4</v>
      </c>
      <c r="AV80">
        <v>4.7300000000000004</v>
      </c>
      <c r="AW80">
        <v>0</v>
      </c>
      <c r="AX80">
        <v>30</v>
      </c>
      <c r="AY80">
        <v>45</v>
      </c>
      <c r="AZ80">
        <v>15</v>
      </c>
      <c r="BA80">
        <v>0</v>
      </c>
      <c r="BB80">
        <v>25</v>
      </c>
      <c r="BC80">
        <v>30</v>
      </c>
      <c r="BD80">
        <v>0</v>
      </c>
      <c r="BE80">
        <v>115.16</v>
      </c>
      <c r="BF80">
        <v>108.12</v>
      </c>
      <c r="BG80">
        <v>0</v>
      </c>
      <c r="BH80">
        <v>0</v>
      </c>
    </row>
    <row r="81" spans="7:60">
      <c r="G81" t="s">
        <v>123</v>
      </c>
      <c r="H81" s="115">
        <v>184.54000000000002</v>
      </c>
      <c r="I81" s="88">
        <v>0.66999999999999993</v>
      </c>
      <c r="J81" s="88">
        <v>1.76</v>
      </c>
      <c r="K81" s="88">
        <v>0</v>
      </c>
      <c r="L81" s="88">
        <v>14.38</v>
      </c>
      <c r="M81" s="116">
        <v>0</v>
      </c>
      <c r="N81" s="115">
        <v>153.12</v>
      </c>
      <c r="O81" s="88">
        <v>227.95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58.49</v>
      </c>
      <c r="AF81">
        <v>98.77</v>
      </c>
      <c r="AG81">
        <v>19.18</v>
      </c>
      <c r="AH81">
        <v>0.43</v>
      </c>
      <c r="AI81">
        <v>0.59</v>
      </c>
      <c r="AJ81">
        <v>0.4</v>
      </c>
      <c r="AK81">
        <v>14.38</v>
      </c>
      <c r="AL81">
        <v>0.32</v>
      </c>
      <c r="AM81">
        <v>0.43</v>
      </c>
      <c r="AN81">
        <v>0</v>
      </c>
      <c r="AO81">
        <v>2.88</v>
      </c>
      <c r="AP81">
        <v>1.44</v>
      </c>
      <c r="AQ81">
        <v>0.24</v>
      </c>
      <c r="AR81">
        <v>4.57</v>
      </c>
      <c r="AS81">
        <v>2.09</v>
      </c>
      <c r="AT81">
        <v>0</v>
      </c>
      <c r="AU81">
        <v>1.4</v>
      </c>
      <c r="AV81">
        <v>4.7300000000000004</v>
      </c>
      <c r="AW81">
        <v>0</v>
      </c>
      <c r="AX81">
        <v>30</v>
      </c>
      <c r="AY81">
        <v>45</v>
      </c>
      <c r="AZ81">
        <v>15</v>
      </c>
      <c r="BA81">
        <v>0</v>
      </c>
      <c r="BB81">
        <v>25</v>
      </c>
      <c r="BC81">
        <v>30</v>
      </c>
      <c r="BD81">
        <v>0</v>
      </c>
      <c r="BE81">
        <v>115.16</v>
      </c>
      <c r="BF81">
        <v>108.12</v>
      </c>
      <c r="BG81">
        <v>0</v>
      </c>
      <c r="BH81">
        <v>0</v>
      </c>
    </row>
    <row r="82" spans="7:60">
      <c r="G82" t="s">
        <v>124</v>
      </c>
      <c r="H82" s="115">
        <v>184.54000000000002</v>
      </c>
      <c r="I82" s="88">
        <v>0.66999999999999993</v>
      </c>
      <c r="J82" s="88">
        <v>1.76</v>
      </c>
      <c r="K82" s="88">
        <v>0</v>
      </c>
      <c r="L82" s="88">
        <v>14.38</v>
      </c>
      <c r="M82" s="116">
        <v>0</v>
      </c>
      <c r="N82" s="115">
        <v>153.12</v>
      </c>
      <c r="O82" s="88">
        <v>262.95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58.49</v>
      </c>
      <c r="AF82">
        <v>98.77</v>
      </c>
      <c r="AG82">
        <v>19.18</v>
      </c>
      <c r="AH82">
        <v>0.43</v>
      </c>
      <c r="AI82">
        <v>0.59</v>
      </c>
      <c r="AJ82">
        <v>0.4</v>
      </c>
      <c r="AK82">
        <v>14.38</v>
      </c>
      <c r="AL82">
        <v>0.32</v>
      </c>
      <c r="AM82">
        <v>0.43</v>
      </c>
      <c r="AN82">
        <v>0</v>
      </c>
      <c r="AO82">
        <v>2.88</v>
      </c>
      <c r="AP82">
        <v>1.44</v>
      </c>
      <c r="AQ82">
        <v>0.24</v>
      </c>
      <c r="AR82">
        <v>4.57</v>
      </c>
      <c r="AS82">
        <v>2.09</v>
      </c>
      <c r="AT82">
        <v>0</v>
      </c>
      <c r="AU82">
        <v>1.4</v>
      </c>
      <c r="AV82">
        <v>4.7300000000000004</v>
      </c>
      <c r="AW82">
        <v>0</v>
      </c>
      <c r="AX82">
        <v>30</v>
      </c>
      <c r="AY82">
        <v>45</v>
      </c>
      <c r="AZ82">
        <v>15</v>
      </c>
      <c r="BA82">
        <v>0</v>
      </c>
      <c r="BB82">
        <v>60</v>
      </c>
      <c r="BC82">
        <v>30</v>
      </c>
      <c r="BD82">
        <v>0</v>
      </c>
      <c r="BE82">
        <v>115.16</v>
      </c>
      <c r="BF82">
        <v>108.12</v>
      </c>
      <c r="BG82">
        <v>0</v>
      </c>
      <c r="BH82">
        <v>0</v>
      </c>
    </row>
    <row r="83" spans="7:60">
      <c r="G83" t="s">
        <v>125</v>
      </c>
      <c r="H83" s="115">
        <v>166.22000000000003</v>
      </c>
      <c r="I83" s="88">
        <v>0.66999999999999993</v>
      </c>
      <c r="J83" s="88">
        <v>1.76</v>
      </c>
      <c r="K83" s="88">
        <v>0</v>
      </c>
      <c r="L83" s="88">
        <v>14.38</v>
      </c>
      <c r="M83" s="116">
        <v>0</v>
      </c>
      <c r="N83" s="115">
        <v>153.12</v>
      </c>
      <c r="O83" s="88">
        <v>262.79999999999995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40.270000000000003</v>
      </c>
      <c r="AF83">
        <v>98.77</v>
      </c>
      <c r="AG83">
        <v>19.18</v>
      </c>
      <c r="AH83">
        <v>0.43</v>
      </c>
      <c r="AI83">
        <v>0.59</v>
      </c>
      <c r="AJ83">
        <v>0.4</v>
      </c>
      <c r="AK83">
        <v>14.38</v>
      </c>
      <c r="AL83">
        <v>0.32</v>
      </c>
      <c r="AM83">
        <v>0.43</v>
      </c>
      <c r="AN83">
        <v>0</v>
      </c>
      <c r="AO83">
        <v>2.88</v>
      </c>
      <c r="AP83">
        <v>1.44</v>
      </c>
      <c r="AQ83">
        <v>0.24</v>
      </c>
      <c r="AR83">
        <v>4.57</v>
      </c>
      <c r="AS83">
        <v>1.94</v>
      </c>
      <c r="AT83">
        <v>0</v>
      </c>
      <c r="AU83">
        <v>1.4</v>
      </c>
      <c r="AV83">
        <v>4.7300000000000004</v>
      </c>
      <c r="AW83">
        <v>0</v>
      </c>
      <c r="AX83">
        <v>30</v>
      </c>
      <c r="AY83">
        <v>45</v>
      </c>
      <c r="AZ83">
        <v>15</v>
      </c>
      <c r="BA83">
        <v>0</v>
      </c>
      <c r="BB83">
        <v>60</v>
      </c>
      <c r="BC83">
        <v>30</v>
      </c>
      <c r="BD83">
        <v>0</v>
      </c>
      <c r="BE83">
        <v>115.16</v>
      </c>
      <c r="BF83">
        <v>108.12</v>
      </c>
      <c r="BG83">
        <v>0</v>
      </c>
      <c r="BH83">
        <v>0</v>
      </c>
    </row>
    <row r="84" spans="7:60">
      <c r="G84" t="s">
        <v>126</v>
      </c>
      <c r="H84" s="115">
        <v>146.09000000000003</v>
      </c>
      <c r="I84" s="88">
        <v>0.66999999999999993</v>
      </c>
      <c r="J84" s="88">
        <v>1.76</v>
      </c>
      <c r="K84" s="88">
        <v>0</v>
      </c>
      <c r="L84" s="88">
        <v>14.38</v>
      </c>
      <c r="M84" s="116">
        <v>0</v>
      </c>
      <c r="N84" s="115">
        <v>153.12</v>
      </c>
      <c r="O84" s="88">
        <v>262.79999999999995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20.14</v>
      </c>
      <c r="AF84">
        <v>98.77</v>
      </c>
      <c r="AG84">
        <v>19.18</v>
      </c>
      <c r="AH84">
        <v>0.43</v>
      </c>
      <c r="AI84">
        <v>0.59</v>
      </c>
      <c r="AJ84">
        <v>0.4</v>
      </c>
      <c r="AK84">
        <v>14.38</v>
      </c>
      <c r="AL84">
        <v>0.32</v>
      </c>
      <c r="AM84">
        <v>0.43</v>
      </c>
      <c r="AN84">
        <v>0</v>
      </c>
      <c r="AO84">
        <v>2.88</v>
      </c>
      <c r="AP84">
        <v>1.44</v>
      </c>
      <c r="AQ84">
        <v>0.24</v>
      </c>
      <c r="AR84">
        <v>4.57</v>
      </c>
      <c r="AS84">
        <v>1.94</v>
      </c>
      <c r="AT84">
        <v>0</v>
      </c>
      <c r="AU84">
        <v>1.4</v>
      </c>
      <c r="AV84">
        <v>4.7300000000000004</v>
      </c>
      <c r="AW84">
        <v>0</v>
      </c>
      <c r="AX84">
        <v>30</v>
      </c>
      <c r="AY84">
        <v>45</v>
      </c>
      <c r="AZ84">
        <v>15</v>
      </c>
      <c r="BA84">
        <v>0</v>
      </c>
      <c r="BB84">
        <v>60</v>
      </c>
      <c r="BC84">
        <v>30</v>
      </c>
      <c r="BD84">
        <v>0</v>
      </c>
      <c r="BE84">
        <v>115.16</v>
      </c>
      <c r="BF84">
        <v>108.12</v>
      </c>
      <c r="BG84">
        <v>0</v>
      </c>
      <c r="BH84">
        <v>0</v>
      </c>
    </row>
    <row r="85" spans="7:60">
      <c r="G85" t="s">
        <v>127</v>
      </c>
      <c r="H85" s="115">
        <v>146.09000000000003</v>
      </c>
      <c r="I85" s="88">
        <v>0.66999999999999993</v>
      </c>
      <c r="J85" s="88">
        <v>1.76</v>
      </c>
      <c r="K85" s="88">
        <v>0</v>
      </c>
      <c r="L85" s="88">
        <v>14.38</v>
      </c>
      <c r="M85" s="116">
        <v>0</v>
      </c>
      <c r="N85" s="115">
        <v>153.12</v>
      </c>
      <c r="O85" s="88">
        <v>282.79999999999995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20.14</v>
      </c>
      <c r="AF85">
        <v>98.77</v>
      </c>
      <c r="AG85">
        <v>19.18</v>
      </c>
      <c r="AH85">
        <v>0.43</v>
      </c>
      <c r="AI85">
        <v>0.59</v>
      </c>
      <c r="AJ85">
        <v>0.4</v>
      </c>
      <c r="AK85">
        <v>14.38</v>
      </c>
      <c r="AL85">
        <v>0.32</v>
      </c>
      <c r="AM85">
        <v>0.43</v>
      </c>
      <c r="AN85">
        <v>0</v>
      </c>
      <c r="AO85">
        <v>2.88</v>
      </c>
      <c r="AP85">
        <v>1.44</v>
      </c>
      <c r="AQ85">
        <v>0.24</v>
      </c>
      <c r="AR85">
        <v>4.57</v>
      </c>
      <c r="AS85">
        <v>1.94</v>
      </c>
      <c r="AT85">
        <v>0</v>
      </c>
      <c r="AU85">
        <v>1.4</v>
      </c>
      <c r="AV85">
        <v>4.7300000000000004</v>
      </c>
      <c r="AW85">
        <v>0</v>
      </c>
      <c r="AX85">
        <v>30</v>
      </c>
      <c r="AY85">
        <v>45</v>
      </c>
      <c r="AZ85">
        <v>15</v>
      </c>
      <c r="BA85">
        <v>0</v>
      </c>
      <c r="BB85">
        <v>80</v>
      </c>
      <c r="BC85">
        <v>30</v>
      </c>
      <c r="BD85">
        <v>0</v>
      </c>
      <c r="BE85">
        <v>115.16</v>
      </c>
      <c r="BF85">
        <v>108.12</v>
      </c>
      <c r="BG85">
        <v>0</v>
      </c>
      <c r="BH85">
        <v>0</v>
      </c>
    </row>
    <row r="86" spans="7:60">
      <c r="G86" t="s">
        <v>128</v>
      </c>
      <c r="H86" s="115">
        <v>146.09000000000003</v>
      </c>
      <c r="I86" s="88">
        <v>0.66999999999999993</v>
      </c>
      <c r="J86" s="88">
        <v>1.76</v>
      </c>
      <c r="K86" s="88">
        <v>0</v>
      </c>
      <c r="L86" s="88">
        <v>14.38</v>
      </c>
      <c r="M86" s="116">
        <v>0</v>
      </c>
      <c r="N86" s="115">
        <v>153.12</v>
      </c>
      <c r="O86" s="88">
        <v>282.79999999999995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20.14</v>
      </c>
      <c r="AF86">
        <v>98.77</v>
      </c>
      <c r="AG86">
        <v>19.18</v>
      </c>
      <c r="AH86">
        <v>0.43</v>
      </c>
      <c r="AI86">
        <v>0.59</v>
      </c>
      <c r="AJ86">
        <v>0.4</v>
      </c>
      <c r="AK86">
        <v>14.38</v>
      </c>
      <c r="AL86">
        <v>0.32</v>
      </c>
      <c r="AM86">
        <v>0.43</v>
      </c>
      <c r="AN86">
        <v>0</v>
      </c>
      <c r="AO86">
        <v>2.88</v>
      </c>
      <c r="AP86">
        <v>1.44</v>
      </c>
      <c r="AQ86">
        <v>0.24</v>
      </c>
      <c r="AR86">
        <v>4.57</v>
      </c>
      <c r="AS86">
        <v>1.94</v>
      </c>
      <c r="AT86">
        <v>0</v>
      </c>
      <c r="AU86">
        <v>1.4</v>
      </c>
      <c r="AV86">
        <v>4.7300000000000004</v>
      </c>
      <c r="AW86">
        <v>0</v>
      </c>
      <c r="AX86">
        <v>30</v>
      </c>
      <c r="AY86">
        <v>45</v>
      </c>
      <c r="AZ86">
        <v>15</v>
      </c>
      <c r="BA86">
        <v>0</v>
      </c>
      <c r="BB86">
        <v>80</v>
      </c>
      <c r="BC86">
        <v>30</v>
      </c>
      <c r="BD86">
        <v>0</v>
      </c>
      <c r="BE86">
        <v>115.16</v>
      </c>
      <c r="BF86">
        <v>108.12</v>
      </c>
      <c r="BG86">
        <v>0</v>
      </c>
      <c r="BH86">
        <v>0</v>
      </c>
    </row>
    <row r="87" spans="7:60">
      <c r="G87" t="s">
        <v>129</v>
      </c>
      <c r="H87" s="115">
        <v>47.320000000000007</v>
      </c>
      <c r="I87" s="88">
        <v>0.66999999999999993</v>
      </c>
      <c r="J87" s="88">
        <v>1.76</v>
      </c>
      <c r="K87" s="88">
        <v>0</v>
      </c>
      <c r="L87" s="88">
        <v>14.38</v>
      </c>
      <c r="M87" s="116">
        <v>0</v>
      </c>
      <c r="N87" s="115">
        <v>153.12</v>
      </c>
      <c r="O87" s="88">
        <v>262.52999999999997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20.14</v>
      </c>
      <c r="AF87">
        <v>0</v>
      </c>
      <c r="AG87">
        <v>19.18</v>
      </c>
      <c r="AH87">
        <v>0.43</v>
      </c>
      <c r="AI87">
        <v>0.59</v>
      </c>
      <c r="AJ87">
        <v>0.4</v>
      </c>
      <c r="AK87">
        <v>14.38</v>
      </c>
      <c r="AL87">
        <v>0.32</v>
      </c>
      <c r="AM87">
        <v>0.43</v>
      </c>
      <c r="AN87">
        <v>0</v>
      </c>
      <c r="AO87">
        <v>2.88</v>
      </c>
      <c r="AP87">
        <v>1.44</v>
      </c>
      <c r="AQ87">
        <v>0.24</v>
      </c>
      <c r="AR87">
        <v>4.3</v>
      </c>
      <c r="AS87">
        <v>1.94</v>
      </c>
      <c r="AT87">
        <v>0</v>
      </c>
      <c r="AU87">
        <v>1.4</v>
      </c>
      <c r="AV87">
        <v>4.7300000000000004</v>
      </c>
      <c r="AW87">
        <v>0</v>
      </c>
      <c r="AX87">
        <v>30</v>
      </c>
      <c r="AY87">
        <v>45</v>
      </c>
      <c r="AZ87">
        <v>15</v>
      </c>
      <c r="BA87">
        <v>0</v>
      </c>
      <c r="BB87">
        <v>60</v>
      </c>
      <c r="BC87">
        <v>30</v>
      </c>
      <c r="BD87">
        <v>0</v>
      </c>
      <c r="BE87">
        <v>115.16</v>
      </c>
      <c r="BF87">
        <v>108.12</v>
      </c>
      <c r="BG87">
        <v>0</v>
      </c>
      <c r="BH87">
        <v>0</v>
      </c>
    </row>
    <row r="88" spans="7:60">
      <c r="G88" t="s">
        <v>130</v>
      </c>
      <c r="H88" s="115">
        <v>47.320000000000007</v>
      </c>
      <c r="I88" s="88">
        <v>0.66999999999999993</v>
      </c>
      <c r="J88" s="88">
        <v>1.76</v>
      </c>
      <c r="K88" s="88">
        <v>0</v>
      </c>
      <c r="L88" s="88">
        <v>14.38</v>
      </c>
      <c r="M88" s="116">
        <v>0</v>
      </c>
      <c r="N88" s="115">
        <v>153.12</v>
      </c>
      <c r="O88" s="88">
        <v>262.52999999999997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20.14</v>
      </c>
      <c r="AF88">
        <v>0</v>
      </c>
      <c r="AG88">
        <v>19.18</v>
      </c>
      <c r="AH88">
        <v>0.43</v>
      </c>
      <c r="AI88">
        <v>0.59</v>
      </c>
      <c r="AJ88">
        <v>0.4</v>
      </c>
      <c r="AK88">
        <v>14.38</v>
      </c>
      <c r="AL88">
        <v>0.32</v>
      </c>
      <c r="AM88">
        <v>0.43</v>
      </c>
      <c r="AN88">
        <v>0</v>
      </c>
      <c r="AO88">
        <v>2.88</v>
      </c>
      <c r="AP88">
        <v>1.44</v>
      </c>
      <c r="AQ88">
        <v>0.24</v>
      </c>
      <c r="AR88">
        <v>4.3</v>
      </c>
      <c r="AS88">
        <v>1.94</v>
      </c>
      <c r="AT88">
        <v>0</v>
      </c>
      <c r="AU88">
        <v>1.4</v>
      </c>
      <c r="AV88">
        <v>4.7300000000000004</v>
      </c>
      <c r="AW88">
        <v>0</v>
      </c>
      <c r="AX88">
        <v>30</v>
      </c>
      <c r="AY88">
        <v>45</v>
      </c>
      <c r="AZ88">
        <v>15</v>
      </c>
      <c r="BA88">
        <v>0</v>
      </c>
      <c r="BB88">
        <v>60</v>
      </c>
      <c r="BC88">
        <v>30</v>
      </c>
      <c r="BD88">
        <v>0</v>
      </c>
      <c r="BE88">
        <v>115.16</v>
      </c>
      <c r="BF88">
        <v>108.12</v>
      </c>
      <c r="BG88">
        <v>0</v>
      </c>
      <c r="BH88">
        <v>0</v>
      </c>
    </row>
    <row r="89" spans="7:60">
      <c r="G89" t="s">
        <v>131</v>
      </c>
      <c r="H89" s="115">
        <v>47.320000000000007</v>
      </c>
      <c r="I89" s="88">
        <v>0.66999999999999993</v>
      </c>
      <c r="J89" s="88">
        <v>1.76</v>
      </c>
      <c r="K89" s="88">
        <v>0</v>
      </c>
      <c r="L89" s="88">
        <v>14.38</v>
      </c>
      <c r="M89" s="116">
        <v>0</v>
      </c>
      <c r="N89" s="115">
        <v>153.12</v>
      </c>
      <c r="O89" s="88">
        <v>262.52999999999997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20.14</v>
      </c>
      <c r="AF89">
        <v>0</v>
      </c>
      <c r="AG89">
        <v>19.18</v>
      </c>
      <c r="AH89">
        <v>0.43</v>
      </c>
      <c r="AI89">
        <v>0.59</v>
      </c>
      <c r="AJ89">
        <v>0.4</v>
      </c>
      <c r="AK89">
        <v>14.38</v>
      </c>
      <c r="AL89">
        <v>0.32</v>
      </c>
      <c r="AM89">
        <v>0.43</v>
      </c>
      <c r="AN89">
        <v>0</v>
      </c>
      <c r="AO89">
        <v>2.88</v>
      </c>
      <c r="AP89">
        <v>1.44</v>
      </c>
      <c r="AQ89">
        <v>0.24</v>
      </c>
      <c r="AR89">
        <v>4.3</v>
      </c>
      <c r="AS89">
        <v>1.94</v>
      </c>
      <c r="AT89">
        <v>0</v>
      </c>
      <c r="AU89">
        <v>1.4</v>
      </c>
      <c r="AV89">
        <v>4.7300000000000004</v>
      </c>
      <c r="AW89">
        <v>0</v>
      </c>
      <c r="AX89">
        <v>30</v>
      </c>
      <c r="AY89">
        <v>45</v>
      </c>
      <c r="AZ89">
        <v>15</v>
      </c>
      <c r="BA89">
        <v>0</v>
      </c>
      <c r="BB89">
        <v>60</v>
      </c>
      <c r="BC89">
        <v>30</v>
      </c>
      <c r="BD89">
        <v>0</v>
      </c>
      <c r="BE89">
        <v>115.16</v>
      </c>
      <c r="BF89">
        <v>108.12</v>
      </c>
      <c r="BG89">
        <v>0</v>
      </c>
      <c r="BH89">
        <v>0</v>
      </c>
    </row>
    <row r="90" spans="7:60">
      <c r="G90" t="s">
        <v>132</v>
      </c>
      <c r="H90" s="115">
        <v>47.320000000000007</v>
      </c>
      <c r="I90" s="88">
        <v>0.66999999999999993</v>
      </c>
      <c r="J90" s="88">
        <v>1.76</v>
      </c>
      <c r="K90" s="88">
        <v>0</v>
      </c>
      <c r="L90" s="88">
        <v>14.38</v>
      </c>
      <c r="M90" s="116">
        <v>0</v>
      </c>
      <c r="N90" s="115">
        <v>153.12</v>
      </c>
      <c r="O90" s="88">
        <v>286.52999999999997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20.14</v>
      </c>
      <c r="AF90">
        <v>0</v>
      </c>
      <c r="AG90">
        <v>19.18</v>
      </c>
      <c r="AH90">
        <v>0.43</v>
      </c>
      <c r="AI90">
        <v>0.59</v>
      </c>
      <c r="AJ90">
        <v>0.4</v>
      </c>
      <c r="AK90">
        <v>14.38</v>
      </c>
      <c r="AL90">
        <v>0.32</v>
      </c>
      <c r="AM90">
        <v>0.43</v>
      </c>
      <c r="AN90">
        <v>0</v>
      </c>
      <c r="AO90">
        <v>2.88</v>
      </c>
      <c r="AP90">
        <v>1.44</v>
      </c>
      <c r="AQ90">
        <v>0.24</v>
      </c>
      <c r="AR90">
        <v>4.3</v>
      </c>
      <c r="AS90">
        <v>1.94</v>
      </c>
      <c r="AT90">
        <v>0</v>
      </c>
      <c r="AU90">
        <v>1.4</v>
      </c>
      <c r="AV90">
        <v>4.7300000000000004</v>
      </c>
      <c r="AW90">
        <v>0</v>
      </c>
      <c r="AX90">
        <v>30</v>
      </c>
      <c r="AY90">
        <v>45</v>
      </c>
      <c r="AZ90">
        <v>15</v>
      </c>
      <c r="BA90">
        <v>0</v>
      </c>
      <c r="BB90">
        <v>60</v>
      </c>
      <c r="BC90">
        <v>30</v>
      </c>
      <c r="BD90">
        <v>24</v>
      </c>
      <c r="BE90">
        <v>115.16</v>
      </c>
      <c r="BF90">
        <v>108.12</v>
      </c>
      <c r="BG90">
        <v>0</v>
      </c>
      <c r="BH90">
        <v>0</v>
      </c>
    </row>
    <row r="91" spans="7:60">
      <c r="G91" t="s">
        <v>133</v>
      </c>
      <c r="H91" s="115">
        <v>27.179999999999996</v>
      </c>
      <c r="I91" s="88">
        <v>0.66999999999999993</v>
      </c>
      <c r="J91" s="88">
        <v>1.76</v>
      </c>
      <c r="K91" s="88">
        <v>0</v>
      </c>
      <c r="L91" s="88">
        <v>14.38</v>
      </c>
      <c r="M91" s="116">
        <v>0</v>
      </c>
      <c r="N91" s="115">
        <v>153.12</v>
      </c>
      <c r="O91" s="88">
        <v>286.52999999999997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19.18</v>
      </c>
      <c r="AH91">
        <v>0.43</v>
      </c>
      <c r="AI91">
        <v>0.59</v>
      </c>
      <c r="AJ91">
        <v>0.4</v>
      </c>
      <c r="AK91">
        <v>14.38</v>
      </c>
      <c r="AL91">
        <v>0.32</v>
      </c>
      <c r="AM91">
        <v>0.43</v>
      </c>
      <c r="AN91">
        <v>0</v>
      </c>
      <c r="AO91">
        <v>2.88</v>
      </c>
      <c r="AP91">
        <v>1.44</v>
      </c>
      <c r="AQ91">
        <v>0.24</v>
      </c>
      <c r="AR91">
        <v>4.3</v>
      </c>
      <c r="AS91">
        <v>1.94</v>
      </c>
      <c r="AT91">
        <v>0</v>
      </c>
      <c r="AU91">
        <v>1.4</v>
      </c>
      <c r="AV91">
        <v>4.7300000000000004</v>
      </c>
      <c r="AW91">
        <v>0</v>
      </c>
      <c r="AX91">
        <v>30</v>
      </c>
      <c r="AY91">
        <v>45</v>
      </c>
      <c r="AZ91">
        <v>15</v>
      </c>
      <c r="BA91">
        <v>25</v>
      </c>
      <c r="BB91">
        <v>35</v>
      </c>
      <c r="BC91">
        <v>30</v>
      </c>
      <c r="BD91">
        <v>24</v>
      </c>
      <c r="BE91">
        <v>115.16</v>
      </c>
      <c r="BF91">
        <v>108.12</v>
      </c>
      <c r="BG91">
        <v>0</v>
      </c>
      <c r="BH91">
        <v>0</v>
      </c>
    </row>
    <row r="92" spans="7:60">
      <c r="G92" t="s">
        <v>134</v>
      </c>
      <c r="H92" s="115">
        <v>27.179999999999996</v>
      </c>
      <c r="I92" s="88">
        <v>0.66999999999999993</v>
      </c>
      <c r="J92" s="88">
        <v>1.76</v>
      </c>
      <c r="K92" s="88">
        <v>0</v>
      </c>
      <c r="L92" s="88">
        <v>14.38</v>
      </c>
      <c r="M92" s="116">
        <v>0</v>
      </c>
      <c r="N92" s="115">
        <v>153.12</v>
      </c>
      <c r="O92" s="88">
        <v>278.52999999999997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19.18</v>
      </c>
      <c r="AH92">
        <v>0.43</v>
      </c>
      <c r="AI92">
        <v>0.59</v>
      </c>
      <c r="AJ92">
        <v>0.4</v>
      </c>
      <c r="AK92">
        <v>14.38</v>
      </c>
      <c r="AL92">
        <v>0.32</v>
      </c>
      <c r="AM92">
        <v>0.43</v>
      </c>
      <c r="AN92">
        <v>0</v>
      </c>
      <c r="AO92">
        <v>2.88</v>
      </c>
      <c r="AP92">
        <v>1.44</v>
      </c>
      <c r="AQ92">
        <v>0.24</v>
      </c>
      <c r="AR92">
        <v>4.3</v>
      </c>
      <c r="AS92">
        <v>1.94</v>
      </c>
      <c r="AT92">
        <v>0</v>
      </c>
      <c r="AU92">
        <v>1.4</v>
      </c>
      <c r="AV92">
        <v>4.7300000000000004</v>
      </c>
      <c r="AW92">
        <v>0</v>
      </c>
      <c r="AX92">
        <v>30</v>
      </c>
      <c r="AY92">
        <v>45</v>
      </c>
      <c r="AZ92">
        <v>15</v>
      </c>
      <c r="BA92">
        <v>25</v>
      </c>
      <c r="BB92">
        <v>35</v>
      </c>
      <c r="BC92">
        <v>30</v>
      </c>
      <c r="BD92">
        <v>16</v>
      </c>
      <c r="BE92">
        <v>115.16</v>
      </c>
      <c r="BF92">
        <v>108.12</v>
      </c>
      <c r="BG92">
        <v>0</v>
      </c>
      <c r="BH92">
        <v>0</v>
      </c>
    </row>
    <row r="93" spans="7:60">
      <c r="G93" t="s">
        <v>135</v>
      </c>
      <c r="H93" s="115">
        <v>27.179999999999996</v>
      </c>
      <c r="I93" s="88">
        <v>0.66999999999999993</v>
      </c>
      <c r="J93" s="88">
        <v>1.76</v>
      </c>
      <c r="K93" s="88">
        <v>0</v>
      </c>
      <c r="L93" s="88">
        <v>14.38</v>
      </c>
      <c r="M93" s="116">
        <v>0</v>
      </c>
      <c r="N93" s="115">
        <v>153.12</v>
      </c>
      <c r="O93" s="88">
        <v>287.52999999999997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19.18</v>
      </c>
      <c r="AH93">
        <v>0.43</v>
      </c>
      <c r="AI93">
        <v>0.59</v>
      </c>
      <c r="AJ93">
        <v>0.4</v>
      </c>
      <c r="AK93">
        <v>14.38</v>
      </c>
      <c r="AL93">
        <v>0.32</v>
      </c>
      <c r="AM93">
        <v>0.43</v>
      </c>
      <c r="AN93">
        <v>0</v>
      </c>
      <c r="AO93">
        <v>2.88</v>
      </c>
      <c r="AP93">
        <v>1.44</v>
      </c>
      <c r="AQ93">
        <v>0.24</v>
      </c>
      <c r="AR93">
        <v>4.3</v>
      </c>
      <c r="AS93">
        <v>1.94</v>
      </c>
      <c r="AT93">
        <v>0</v>
      </c>
      <c r="AU93">
        <v>1.4</v>
      </c>
      <c r="AV93">
        <v>4.7300000000000004</v>
      </c>
      <c r="AW93">
        <v>0</v>
      </c>
      <c r="AX93">
        <v>30</v>
      </c>
      <c r="AY93">
        <v>45</v>
      </c>
      <c r="AZ93">
        <v>15</v>
      </c>
      <c r="BA93">
        <v>25</v>
      </c>
      <c r="BB93">
        <v>35</v>
      </c>
      <c r="BC93">
        <v>30</v>
      </c>
      <c r="BD93">
        <v>25</v>
      </c>
      <c r="BE93">
        <v>115.16</v>
      </c>
      <c r="BF93">
        <v>108.12</v>
      </c>
      <c r="BG93">
        <v>0</v>
      </c>
      <c r="BH93">
        <v>0</v>
      </c>
    </row>
    <row r="94" spans="7:60">
      <c r="G94" t="s">
        <v>136</v>
      </c>
      <c r="H94" s="115">
        <v>27.179999999999996</v>
      </c>
      <c r="I94" s="88">
        <v>0.66999999999999993</v>
      </c>
      <c r="J94" s="88">
        <v>1.76</v>
      </c>
      <c r="K94" s="88">
        <v>0</v>
      </c>
      <c r="L94" s="88">
        <v>14.38</v>
      </c>
      <c r="M94" s="116">
        <v>0</v>
      </c>
      <c r="N94" s="115">
        <v>153.12</v>
      </c>
      <c r="O94" s="88">
        <v>278.52999999999997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19.18</v>
      </c>
      <c r="AH94">
        <v>0.43</v>
      </c>
      <c r="AI94">
        <v>0.59</v>
      </c>
      <c r="AJ94">
        <v>0.4</v>
      </c>
      <c r="AK94">
        <v>14.38</v>
      </c>
      <c r="AL94">
        <v>0.32</v>
      </c>
      <c r="AM94">
        <v>0.43</v>
      </c>
      <c r="AN94">
        <v>0</v>
      </c>
      <c r="AO94">
        <v>2.88</v>
      </c>
      <c r="AP94">
        <v>1.44</v>
      </c>
      <c r="AQ94">
        <v>0.24</v>
      </c>
      <c r="AR94">
        <v>4.3</v>
      </c>
      <c r="AS94">
        <v>1.94</v>
      </c>
      <c r="AT94">
        <v>0</v>
      </c>
      <c r="AU94">
        <v>1.4</v>
      </c>
      <c r="AV94">
        <v>4.7300000000000004</v>
      </c>
      <c r="AW94">
        <v>0</v>
      </c>
      <c r="AX94">
        <v>30</v>
      </c>
      <c r="AY94">
        <v>45</v>
      </c>
      <c r="AZ94">
        <v>15</v>
      </c>
      <c r="BA94">
        <v>25</v>
      </c>
      <c r="BB94">
        <v>35</v>
      </c>
      <c r="BC94">
        <v>30</v>
      </c>
      <c r="BD94">
        <v>16</v>
      </c>
      <c r="BE94">
        <v>115.16</v>
      </c>
      <c r="BF94">
        <v>108.12</v>
      </c>
      <c r="BG94">
        <v>0</v>
      </c>
      <c r="BH94">
        <v>0</v>
      </c>
    </row>
    <row r="95" spans="7:60">
      <c r="G95" t="s">
        <v>137</v>
      </c>
      <c r="H95" s="115">
        <v>27.179999999999996</v>
      </c>
      <c r="I95" s="88">
        <v>0.66999999999999993</v>
      </c>
      <c r="J95" s="88">
        <v>1.76</v>
      </c>
      <c r="K95" s="88">
        <v>0</v>
      </c>
      <c r="L95" s="88">
        <v>14.38</v>
      </c>
      <c r="M95" s="116">
        <v>0</v>
      </c>
      <c r="N95" s="115">
        <v>153.12</v>
      </c>
      <c r="O95" s="88">
        <v>244.53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19.18</v>
      </c>
      <c r="AH95">
        <v>0.43</v>
      </c>
      <c r="AI95">
        <v>0.59</v>
      </c>
      <c r="AJ95">
        <v>0.4</v>
      </c>
      <c r="AK95">
        <v>14.38</v>
      </c>
      <c r="AL95">
        <v>0.32</v>
      </c>
      <c r="AM95">
        <v>0.43</v>
      </c>
      <c r="AN95">
        <v>0</v>
      </c>
      <c r="AO95">
        <v>2.88</v>
      </c>
      <c r="AP95">
        <v>1.44</v>
      </c>
      <c r="AQ95">
        <v>0.24</v>
      </c>
      <c r="AR95">
        <v>4.3</v>
      </c>
      <c r="AS95">
        <v>1.94</v>
      </c>
      <c r="AT95">
        <v>0</v>
      </c>
      <c r="AU95">
        <v>1.4</v>
      </c>
      <c r="AV95">
        <v>4.7300000000000004</v>
      </c>
      <c r="AW95">
        <v>0</v>
      </c>
      <c r="AX95">
        <v>30</v>
      </c>
      <c r="AY95">
        <v>45</v>
      </c>
      <c r="AZ95">
        <v>15</v>
      </c>
      <c r="BA95">
        <v>25</v>
      </c>
      <c r="BB95">
        <v>0</v>
      </c>
      <c r="BC95">
        <v>30</v>
      </c>
      <c r="BD95">
        <v>17</v>
      </c>
      <c r="BE95">
        <v>115.16</v>
      </c>
      <c r="BF95">
        <v>108.12</v>
      </c>
      <c r="BG95">
        <v>0</v>
      </c>
      <c r="BH95">
        <v>0</v>
      </c>
    </row>
    <row r="96" spans="7:60">
      <c r="G96" t="s">
        <v>138</v>
      </c>
      <c r="H96" s="115">
        <v>27.179999999999996</v>
      </c>
      <c r="I96" s="88">
        <v>0.66999999999999993</v>
      </c>
      <c r="J96" s="88">
        <v>1.76</v>
      </c>
      <c r="K96" s="88">
        <v>0</v>
      </c>
      <c r="L96" s="88">
        <v>14.38</v>
      </c>
      <c r="M96" s="116">
        <v>0</v>
      </c>
      <c r="N96" s="115">
        <v>153.12</v>
      </c>
      <c r="O96" s="88">
        <v>240.53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19.18</v>
      </c>
      <c r="AH96">
        <v>0.43</v>
      </c>
      <c r="AI96">
        <v>0.59</v>
      </c>
      <c r="AJ96">
        <v>0.4</v>
      </c>
      <c r="AK96">
        <v>14.38</v>
      </c>
      <c r="AL96">
        <v>0.32</v>
      </c>
      <c r="AM96">
        <v>0.43</v>
      </c>
      <c r="AN96">
        <v>0</v>
      </c>
      <c r="AO96">
        <v>2.88</v>
      </c>
      <c r="AP96">
        <v>1.44</v>
      </c>
      <c r="AQ96">
        <v>0.24</v>
      </c>
      <c r="AR96">
        <v>4.3</v>
      </c>
      <c r="AS96">
        <v>1.94</v>
      </c>
      <c r="AT96">
        <v>0</v>
      </c>
      <c r="AU96">
        <v>1.4</v>
      </c>
      <c r="AV96">
        <v>4.7300000000000004</v>
      </c>
      <c r="AW96">
        <v>0</v>
      </c>
      <c r="AX96">
        <v>30</v>
      </c>
      <c r="AY96">
        <v>45</v>
      </c>
      <c r="AZ96">
        <v>15</v>
      </c>
      <c r="BA96">
        <v>25</v>
      </c>
      <c r="BB96">
        <v>0</v>
      </c>
      <c r="BC96">
        <v>30</v>
      </c>
      <c r="BD96">
        <v>13</v>
      </c>
      <c r="BE96">
        <v>115.16</v>
      </c>
      <c r="BF96">
        <v>108.12</v>
      </c>
      <c r="BG96">
        <v>0</v>
      </c>
      <c r="BH96">
        <v>0</v>
      </c>
    </row>
    <row r="97" spans="1:133">
      <c r="G97" t="s">
        <v>139</v>
      </c>
      <c r="H97" s="115">
        <v>27.179999999999996</v>
      </c>
      <c r="I97" s="88">
        <v>0.66999999999999993</v>
      </c>
      <c r="J97" s="88">
        <v>1.76</v>
      </c>
      <c r="K97" s="88">
        <v>0</v>
      </c>
      <c r="L97" s="88">
        <v>14.38</v>
      </c>
      <c r="M97" s="116">
        <v>0</v>
      </c>
      <c r="N97" s="115">
        <v>153.12</v>
      </c>
      <c r="O97" s="88">
        <v>240.53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19.18</v>
      </c>
      <c r="AH97">
        <v>0.43</v>
      </c>
      <c r="AI97">
        <v>0.59</v>
      </c>
      <c r="AJ97">
        <v>0.4</v>
      </c>
      <c r="AK97">
        <v>14.38</v>
      </c>
      <c r="AL97">
        <v>0.32</v>
      </c>
      <c r="AM97">
        <v>0.43</v>
      </c>
      <c r="AN97">
        <v>0</v>
      </c>
      <c r="AO97">
        <v>2.88</v>
      </c>
      <c r="AP97">
        <v>1.44</v>
      </c>
      <c r="AQ97">
        <v>0.24</v>
      </c>
      <c r="AR97">
        <v>4.3</v>
      </c>
      <c r="AS97">
        <v>1.94</v>
      </c>
      <c r="AT97">
        <v>0</v>
      </c>
      <c r="AU97">
        <v>1.4</v>
      </c>
      <c r="AV97">
        <v>4.7300000000000004</v>
      </c>
      <c r="AW97">
        <v>0</v>
      </c>
      <c r="AX97">
        <v>30</v>
      </c>
      <c r="AY97">
        <v>45</v>
      </c>
      <c r="AZ97">
        <v>15</v>
      </c>
      <c r="BA97">
        <v>25</v>
      </c>
      <c r="BB97">
        <v>0</v>
      </c>
      <c r="BC97">
        <v>30</v>
      </c>
      <c r="BD97">
        <v>13</v>
      </c>
      <c r="BE97">
        <v>115.16</v>
      </c>
      <c r="BF97">
        <v>108.12</v>
      </c>
      <c r="BG97">
        <v>0</v>
      </c>
      <c r="BH97">
        <v>0</v>
      </c>
    </row>
    <row r="98" spans="1:133">
      <c r="G98" t="s">
        <v>140</v>
      </c>
      <c r="H98" s="115">
        <v>27.179999999999996</v>
      </c>
      <c r="I98" s="88">
        <v>0.66999999999999993</v>
      </c>
      <c r="J98" s="88">
        <v>1.76</v>
      </c>
      <c r="K98" s="88">
        <v>0</v>
      </c>
      <c r="L98" s="88">
        <v>14.38</v>
      </c>
      <c r="M98" s="116">
        <v>0</v>
      </c>
      <c r="N98" s="115">
        <v>153.12</v>
      </c>
      <c r="O98" s="88">
        <v>240.53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19.18</v>
      </c>
      <c r="AH98">
        <v>0.43</v>
      </c>
      <c r="AI98">
        <v>0.59</v>
      </c>
      <c r="AJ98">
        <v>0.4</v>
      </c>
      <c r="AK98">
        <v>14.38</v>
      </c>
      <c r="AL98">
        <v>0.32</v>
      </c>
      <c r="AM98">
        <v>0.43</v>
      </c>
      <c r="AN98">
        <v>0</v>
      </c>
      <c r="AO98">
        <v>2.88</v>
      </c>
      <c r="AP98">
        <v>1.44</v>
      </c>
      <c r="AQ98">
        <v>0.24</v>
      </c>
      <c r="AR98">
        <v>4.3</v>
      </c>
      <c r="AS98">
        <v>1.94</v>
      </c>
      <c r="AT98">
        <v>0</v>
      </c>
      <c r="AU98">
        <v>1.4</v>
      </c>
      <c r="AV98">
        <v>4.7300000000000004</v>
      </c>
      <c r="AW98">
        <v>0</v>
      </c>
      <c r="AX98">
        <v>30</v>
      </c>
      <c r="AY98">
        <v>45</v>
      </c>
      <c r="AZ98">
        <v>15</v>
      </c>
      <c r="BA98">
        <v>25</v>
      </c>
      <c r="BB98">
        <v>0</v>
      </c>
      <c r="BC98">
        <v>30</v>
      </c>
      <c r="BD98">
        <v>13</v>
      </c>
      <c r="BE98">
        <v>115.16</v>
      </c>
      <c r="BF98">
        <v>108.12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2.4412400000000005</v>
      </c>
      <c r="I99" s="111">
        <f t="shared" ref="I99:BU99" si="1">SUM(I3:I98)/4000</f>
        <v>1.5930000000000027E-2</v>
      </c>
      <c r="J99" s="111">
        <f t="shared" si="1"/>
        <v>4.1539999999999952E-2</v>
      </c>
      <c r="K99" s="111">
        <f t="shared" si="1"/>
        <v>0.75199749999999999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5.7220199999999917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0.37132500000000018</v>
      </c>
      <c r="AF99">
        <f t="shared" si="1"/>
        <v>0.98769999999999991</v>
      </c>
      <c r="AG99">
        <f t="shared" si="1"/>
        <v>0.42960000000000054</v>
      </c>
      <c r="AH99">
        <f t="shared" si="1"/>
        <v>1.0319999999999994E-2</v>
      </c>
      <c r="AI99">
        <f t="shared" si="1"/>
        <v>1.4510000000000038E-2</v>
      </c>
      <c r="AJ99">
        <f t="shared" si="1"/>
        <v>9.5999999999999818E-3</v>
      </c>
      <c r="AK99">
        <f t="shared" si="1"/>
        <v>0.28758000000000022</v>
      </c>
      <c r="AL99">
        <f t="shared" si="1"/>
        <v>7.6800000000000054E-3</v>
      </c>
      <c r="AM99">
        <f t="shared" si="1"/>
        <v>1.0319999999999994E-2</v>
      </c>
      <c r="AN99">
        <f t="shared" si="1"/>
        <v>0.72492000000000012</v>
      </c>
      <c r="AO99">
        <f t="shared" si="1"/>
        <v>6.9119999999999931E-2</v>
      </c>
      <c r="AP99">
        <f t="shared" si="1"/>
        <v>3.3859999999999987E-2</v>
      </c>
      <c r="AQ99">
        <f t="shared" si="1"/>
        <v>5.4799999999999927E-3</v>
      </c>
      <c r="AR99">
        <f t="shared" si="1"/>
        <v>0.10827999999999997</v>
      </c>
      <c r="AS99">
        <f t="shared" si="1"/>
        <v>4.9560000000000042E-2</v>
      </c>
      <c r="AT99">
        <f t="shared" si="1"/>
        <v>2.9845199999999967</v>
      </c>
      <c r="AU99">
        <f t="shared" si="1"/>
        <v>3.360000000000006E-2</v>
      </c>
      <c r="AV99">
        <f t="shared" si="1"/>
        <v>0.11774000000000019</v>
      </c>
      <c r="AW99">
        <f t="shared" si="1"/>
        <v>0.54053999999999958</v>
      </c>
      <c r="AX99">
        <f t="shared" si="1"/>
        <v>0.72</v>
      </c>
      <c r="AY99">
        <f t="shared" si="1"/>
        <v>1.08</v>
      </c>
      <c r="AZ99">
        <f t="shared" si="1"/>
        <v>0.36</v>
      </c>
      <c r="BA99">
        <f t="shared" si="1"/>
        <v>0.29499999999999998</v>
      </c>
      <c r="BB99">
        <f t="shared" si="1"/>
        <v>0.86375000000000002</v>
      </c>
      <c r="BC99">
        <f t="shared" si="1"/>
        <v>0.18</v>
      </c>
      <c r="BD99">
        <f t="shared" si="1"/>
        <v>0.23025000000000001</v>
      </c>
      <c r="BE99">
        <f t="shared" si="1"/>
        <v>2.7638399999999974</v>
      </c>
      <c r="BF99">
        <f t="shared" si="1"/>
        <v>2.5948800000000025</v>
      </c>
      <c r="BG99">
        <f t="shared" si="1"/>
        <v>0.45916499999999993</v>
      </c>
      <c r="BH99">
        <f t="shared" si="1"/>
        <v>2.7077500000000015E-2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2022-01-27T08:28:35Z</dcterms:modified>
</cp:coreProperties>
</file>